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Active Projects\D0096_MME_Oshikoto\Tenders &amp; Contracts\ELECTRICAL\Phase III\Wiring\"/>
    </mc:Choice>
  </mc:AlternateContent>
  <xr:revisionPtr revIDLastSave="0" documentId="13_ncr:1_{89C5BB6E-66AD-4532-84C4-94F8AE7B46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P&amp;G" sheetId="3" r:id="rId1"/>
    <sheet name="2. ONDJAMBAYONGHALU PS" sheetId="4" r:id="rId2"/>
    <sheet name="3. ONALUTHIPA PS" sheetId="5" r:id="rId3"/>
    <sheet name="4. ONANGOBE PPS" sheetId="6" r:id="rId4"/>
    <sheet name="4. MAINTENANCE" sheetId="10" r:id="rId5"/>
    <sheet name="SUMMARY" sheetId="9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6" l="1"/>
  <c r="D34" i="6" s="1"/>
  <c r="D76" i="5"/>
  <c r="D74" i="5"/>
  <c r="D26" i="5"/>
  <c r="D6" i="5" s="1"/>
  <c r="D36" i="6"/>
  <c r="D32" i="6"/>
  <c r="D36" i="5"/>
  <c r="D32" i="5"/>
  <c r="D76" i="4"/>
  <c r="D74" i="4"/>
  <c r="D26" i="4"/>
  <c r="D6" i="4" s="1"/>
  <c r="D94" i="5"/>
  <c r="D95" i="4"/>
  <c r="D95" i="6"/>
  <c r="D154" i="6"/>
  <c r="D186" i="6"/>
  <c r="D34" i="5" l="1"/>
  <c r="D185" i="5"/>
  <c r="D153" i="5"/>
  <c r="D186" i="4"/>
  <c r="D154" i="4"/>
  <c r="D36" i="4"/>
  <c r="D34" i="4"/>
  <c r="D32" i="4"/>
</calcChain>
</file>

<file path=xl/sharedStrings.xml><?xml version="1.0" encoding="utf-8"?>
<sst xmlns="http://schemas.openxmlformats.org/spreadsheetml/2006/main" count="894" uniqueCount="326">
  <si>
    <t>MINISTRY OF MINES &amp; ENERGY</t>
  </si>
  <si>
    <t>ITEM</t>
  </si>
  <si>
    <t>DESCRIPTION</t>
  </si>
  <si>
    <t>UNIT</t>
  </si>
  <si>
    <t>QTY</t>
  </si>
  <si>
    <t>LABOUR
RATE</t>
  </si>
  <si>
    <t>MATERIAL
RATE</t>
  </si>
  <si>
    <t>TOTAL
RATE</t>
  </si>
  <si>
    <t>AMOUNT N$</t>
  </si>
  <si>
    <t>1</t>
  </si>
  <si>
    <t>PRELIMINARY AND GENERAL</t>
  </si>
  <si>
    <t>Tenderers shall allow for the following items whatever cost they may consider necessary for carrying out and observance of the item:</t>
  </si>
  <si>
    <t>1.1</t>
  </si>
  <si>
    <t>Transport</t>
  </si>
  <si>
    <t>Sum</t>
  </si>
  <si>
    <t>1.2</t>
  </si>
  <si>
    <t>Site Establishment</t>
  </si>
  <si>
    <t>1.3</t>
  </si>
  <si>
    <t>1.4</t>
  </si>
  <si>
    <t>Progress Meetings</t>
  </si>
  <si>
    <t>1.5</t>
  </si>
  <si>
    <t>Attendance for measurement</t>
  </si>
  <si>
    <t>1.6</t>
  </si>
  <si>
    <t>Site Supervision</t>
  </si>
  <si>
    <t>1.7</t>
  </si>
  <si>
    <t>Insurance, Warranties</t>
  </si>
  <si>
    <t>1.8</t>
  </si>
  <si>
    <t>Telephone, stationery etc.</t>
  </si>
  <si>
    <t>1.9</t>
  </si>
  <si>
    <t xml:space="preserve"> TOTAL CARRIED FORWARD TO SUMMARY</t>
  </si>
  <si>
    <t>2</t>
  </si>
  <si>
    <t>CIVIL WORK</t>
  </si>
  <si>
    <t>2.1</t>
  </si>
  <si>
    <t>Trench in pickable material for 600/1000V LT underground cables, complete with warning tape, backfill and compaction.</t>
  </si>
  <si>
    <t>m</t>
  </si>
  <si>
    <t>2.2</t>
  </si>
  <si>
    <t>50mm diameter PVC sleeves for cable entry installed complete including draw-wires.</t>
  </si>
  <si>
    <t>2.3</t>
  </si>
  <si>
    <t>50mm diameter PVC long radius bends for cable entry to DB's.</t>
  </si>
  <si>
    <t>No</t>
  </si>
  <si>
    <t>2.4</t>
  </si>
  <si>
    <t>2.5</t>
  </si>
  <si>
    <t>Supply and installation of channel</t>
  </si>
  <si>
    <t>-  P2000</t>
  </si>
  <si>
    <t>2.7</t>
  </si>
  <si>
    <t>-  P9000</t>
  </si>
  <si>
    <t>2.8</t>
  </si>
  <si>
    <t>Allow for making good to damaged floors and walls</t>
  </si>
  <si>
    <t>1000V CABLE RETICULATION</t>
  </si>
  <si>
    <t xml:space="preserve">Supply and delivery and installation of 1000V PVC SWA PVC cables (copper). </t>
  </si>
  <si>
    <t>2.9</t>
  </si>
  <si>
    <t>2.10</t>
  </si>
  <si>
    <t>2.11</t>
  </si>
  <si>
    <t>Supply and delivery and installation of bare copper earth wire.</t>
  </si>
  <si>
    <t>2.12</t>
  </si>
  <si>
    <t>a) 10mm²</t>
  </si>
  <si>
    <t>Supply and delivery and installation of termination units including mechanical clamps, lugs, corrotion, proof bolts, nuts washers etc. to terminate the following cables:-</t>
  </si>
  <si>
    <t>2.13</t>
  </si>
  <si>
    <t>2.14</t>
  </si>
  <si>
    <t>2.15</t>
  </si>
  <si>
    <t>2.16</t>
  </si>
  <si>
    <t>Allow for payment to NORED for connection fee</t>
  </si>
  <si>
    <t>2.17</t>
  </si>
  <si>
    <t>2.18</t>
  </si>
  <si>
    <t>a)  Enclosure with 50% spare space</t>
  </si>
  <si>
    <t xml:space="preserve"> TOTAL CARRIED FORWARD</t>
  </si>
  <si>
    <t xml:space="preserve"> BROUGHT FORWARD</t>
  </si>
  <si>
    <t>2.19</t>
  </si>
  <si>
    <t>2.20</t>
  </si>
  <si>
    <t>2.21</t>
  </si>
  <si>
    <t>Supply and installation of surface distribution  boards complete with switchgear, doors, cables, locks.</t>
  </si>
  <si>
    <t>2.22</t>
  </si>
  <si>
    <t>a)  Enclosure with 20% spare space</t>
  </si>
  <si>
    <t>2.23</t>
  </si>
  <si>
    <t>b)  40A DP CB</t>
  </si>
  <si>
    <t>2.24</t>
  </si>
  <si>
    <t>c)  60A DP EL-Isolator, 6kA</t>
  </si>
  <si>
    <t>2.25</t>
  </si>
  <si>
    <t>2.26</t>
  </si>
  <si>
    <t>2.27</t>
  </si>
  <si>
    <t>f)  16A Isolator, by-pass</t>
  </si>
  <si>
    <t>2.28</t>
  </si>
  <si>
    <t>g)  20A TP Contactor</t>
  </si>
  <si>
    <t>2.29</t>
  </si>
  <si>
    <t>a)  16A SSO</t>
  </si>
  <si>
    <t>2.30</t>
  </si>
  <si>
    <t>a) Type A</t>
  </si>
  <si>
    <t>2.31</t>
  </si>
  <si>
    <t>2.32</t>
  </si>
  <si>
    <t>Supply and installation of light points complete with 2,5mm² wiring, steel conduits etc.</t>
  </si>
  <si>
    <t>2.33</t>
  </si>
  <si>
    <t>Supply and installation of earth rods plus connection to roof steel as per detail.</t>
  </si>
  <si>
    <t>2.34</t>
  </si>
  <si>
    <t>Supply and installation of earth conductor connections as required to distribution board and bonding as required.</t>
  </si>
  <si>
    <t>Supply and installation of height switches:-</t>
  </si>
  <si>
    <t>2.35</t>
  </si>
  <si>
    <t xml:space="preserve">a)  one way </t>
  </si>
  <si>
    <t>2.36</t>
  </si>
  <si>
    <t>b) daylight switch in bulkhead fitting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</si>
  <si>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</si>
  <si>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</si>
  <si>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</si>
  <si>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</si>
  <si>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</si>
  <si>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</si>
  <si>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</si>
  <si>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</si>
  <si>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</si>
  <si>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</si>
  <si>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</si>
  <si>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</si>
  <si>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</si>
  <si>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</si>
  <si>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</si>
  <si>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</si>
  <si>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</si>
  <si>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</si>
  <si>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Supply and insall siren in metal cage</t>
  </si>
  <si>
    <t>3.18</t>
  </si>
  <si>
    <t>3.19</t>
  </si>
  <si>
    <t>3.20</t>
  </si>
  <si>
    <t>3.21</t>
  </si>
  <si>
    <t>3.22</t>
  </si>
  <si>
    <t>3.23</t>
  </si>
  <si>
    <t>3.24</t>
  </si>
  <si>
    <t>3.25</t>
  </si>
  <si>
    <t>d)  5A to 40A SP CB 6kA sockets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</si>
  <si>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</si>
  <si>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</si>
  <si>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</si>
  <si>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</si>
  <si>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</si>
  <si>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</si>
  <si>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</si>
  <si>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</si>
  <si>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</si>
  <si>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</si>
  <si>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</si>
  <si>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TOILET BLOCK</t>
  </si>
  <si>
    <t>3.37</t>
  </si>
  <si>
    <t>a)  Enclosure weatherproof with 20%
     spare space</t>
  </si>
  <si>
    <t>3.38</t>
  </si>
  <si>
    <t>b)  30A DP-Isolator, 6kA</t>
  </si>
  <si>
    <t>3.39</t>
  </si>
  <si>
    <t xml:space="preserve">c) 16A SP MCB - 6kA </t>
  </si>
  <si>
    <t>3.40</t>
  </si>
  <si>
    <t>d) 16A SP Isolator, by-pass</t>
  </si>
  <si>
    <t>3.41</t>
  </si>
  <si>
    <t>e)  20A TP Contactor</t>
  </si>
  <si>
    <t>3.42</t>
  </si>
  <si>
    <t>3.43</t>
  </si>
  <si>
    <t>3.44</t>
  </si>
  <si>
    <t>3.45</t>
  </si>
  <si>
    <t>Supply and installation of light switches:-</t>
  </si>
  <si>
    <t>3.46</t>
  </si>
  <si>
    <t xml:space="preserve">a)  one way surface weatherproof </t>
  </si>
  <si>
    <t>3.47</t>
  </si>
  <si>
    <t>b)  daylight switch in bulkhead fitting</t>
  </si>
  <si>
    <t>CHURCH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</si>
  <si>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</si>
  <si>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</si>
  <si>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</si>
  <si>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</si>
  <si>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</si>
  <si>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</si>
  <si>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</si>
  <si>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</si>
  <si>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</si>
  <si>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</si>
  <si>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Supply and installation of earth conductor connections as required to distribution board and bonding as required</t>
  </si>
  <si>
    <t>3.58</t>
  </si>
  <si>
    <t>3.59</t>
  </si>
  <si>
    <t>4</t>
  </si>
  <si>
    <t>5</t>
  </si>
  <si>
    <t>a) 16mm² x 4C</t>
  </si>
  <si>
    <t>MAINTENANCE</t>
  </si>
  <si>
    <t>SUMMARY OF SECTIONS</t>
  </si>
  <si>
    <t>SECTION</t>
  </si>
  <si>
    <t xml:space="preserve"> </t>
  </si>
  <si>
    <t>ADD 10% CONTINGENCY</t>
  </si>
  <si>
    <t>ADD 15% VAT</t>
  </si>
  <si>
    <t xml:space="preserve"> TOTAL CARRIED FORWARD TO FORM OF TENDER</t>
  </si>
  <si>
    <t>ELECTRICAL INSTALLATIONS</t>
  </si>
  <si>
    <t>SUB-TOTAL 1</t>
  </si>
  <si>
    <t>SUB-TOTAL 2</t>
  </si>
  <si>
    <t xml:space="preserve">b) 10mm x 2C </t>
  </si>
  <si>
    <t>CLINIC</t>
  </si>
  <si>
    <t>Supply and installation of prepaid meter with baseplate, complete</t>
  </si>
  <si>
    <t>Supply and installation of readyboard with baseplate, complete</t>
  </si>
  <si>
    <t>a) 6mm²</t>
  </si>
  <si>
    <t>c)  6mm² x 2C</t>
  </si>
  <si>
    <t>a) 4mm²</t>
  </si>
  <si>
    <t>b)  60A/TP/CB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</si>
  <si>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</si>
  <si>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</si>
  <si>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</si>
  <si>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</si>
  <si>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</si>
  <si>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</si>
  <si>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</si>
  <si>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</si>
  <si>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</si>
  <si>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</si>
  <si>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</si>
  <si>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</si>
  <si>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</si>
  <si>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</si>
  <si>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</si>
  <si>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</si>
  <si>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</si>
  <si>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</si>
  <si>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</si>
  <si>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</si>
  <si>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</si>
  <si>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</si>
  <si>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</si>
  <si>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</si>
  <si>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</si>
  <si>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</si>
  <si>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</si>
  <si>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</si>
  <si>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</si>
  <si>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</si>
  <si>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Cost required for the 12 month maintenance period including at least one site visit every 4 months.</t>
  </si>
  <si>
    <t>3.60</t>
  </si>
  <si>
    <t>3.61</t>
  </si>
  <si>
    <t>3.62</t>
  </si>
  <si>
    <t>3.63</t>
  </si>
  <si>
    <t>3.64</t>
  </si>
  <si>
    <t>3.65</t>
  </si>
  <si>
    <t>3.66</t>
  </si>
  <si>
    <t>c)  6mm² x 2C (Ablution + Zinc Classroom)</t>
  </si>
  <si>
    <t>b) 10mm x 2C (Brick Classroom, Clinic, Church)</t>
  </si>
  <si>
    <t>Tests and commission entire electrical installation prior to completion.</t>
  </si>
  <si>
    <t>16 Amp surface wall mounted galvanised socket outlets including 4mm² wiring, steel conduits, saddles, bends, couplers, chasing etc.</t>
  </si>
  <si>
    <t>b) Type E</t>
  </si>
  <si>
    <t>a) E</t>
  </si>
  <si>
    <t>Supply, delivery and installation of the following light fittings:-</t>
  </si>
  <si>
    <t>Supply, delivery and installation of the following light fittings and bulbs:-</t>
  </si>
  <si>
    <t>1.10</t>
  </si>
  <si>
    <t>1.11</t>
  </si>
  <si>
    <t>Setting out of Works</t>
  </si>
  <si>
    <t xml:space="preserve">Provide 3 Sets of operation and maintenance manuals </t>
  </si>
  <si>
    <t>Submission of As-built drawings at completion in A3 Format</t>
  </si>
  <si>
    <t>a) 16mm² x 4C (to School MeterBoard)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</si>
  <si>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</si>
  <si>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</si>
  <si>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</si>
  <si>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</si>
  <si>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</si>
  <si>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</si>
  <si>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</si>
  <si>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</si>
  <si>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</si>
  <si>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</si>
  <si>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</si>
  <si>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</si>
  <si>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</si>
  <si>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</si>
  <si>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</si>
  <si>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</si>
  <si>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</si>
  <si>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</si>
  <si>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</si>
  <si>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</si>
  <si>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</si>
  <si>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</si>
  <si>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</si>
  <si>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</si>
  <si>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</si>
  <si>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</si>
  <si>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</si>
  <si>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</si>
  <si>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</si>
  <si>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</si>
  <si>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</si>
  <si>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</si>
  <si>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</si>
  <si>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4.44</t>
  </si>
  <si>
    <t>4.45</t>
  </si>
  <si>
    <t>4.46</t>
  </si>
  <si>
    <t>4.47</t>
  </si>
  <si>
    <t>4.48</t>
  </si>
  <si>
    <t>4.49</t>
  </si>
  <si>
    <t>4.50</t>
  </si>
  <si>
    <t>4.52</t>
  </si>
  <si>
    <t>4.51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</si>
  <si>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</si>
  <si>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</si>
  <si>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</si>
  <si>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</si>
  <si>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</si>
  <si>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</si>
  <si>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</si>
  <si>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</si>
  <si>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</si>
  <si>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</si>
  <si>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</si>
  <si>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</si>
  <si>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</si>
  <si>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</si>
  <si>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</si>
  <si>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</si>
  <si>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</si>
  <si>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</si>
  <si>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</si>
  <si>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</si>
  <si>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</si>
  <si>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</si>
  <si>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</si>
  <si>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</si>
  <si>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5.1</t>
  </si>
  <si>
    <t>2.67</t>
  </si>
  <si>
    <t>3.67</t>
  </si>
  <si>
    <t>b) Type B</t>
  </si>
  <si>
    <t>c) Type E</t>
  </si>
  <si>
    <t>CLASSROOM BLOCKS (BRICK &amp; ZINC)</t>
  </si>
  <si>
    <t>ONDJAMBAYONGHALU PRIMARY SCHOOL</t>
  </si>
  <si>
    <t>ONALUTHIPA PRIMARY SCHOOL</t>
  </si>
  <si>
    <t>ONANGOBE PRE-PRIMARY SCHOOL</t>
  </si>
  <si>
    <t>OSHIKOTO RURAL ELEC 2023-2024: OSHIKOTO REGION</t>
  </si>
  <si>
    <t>Supply and installation of surface weatherproof lockable Meterboard including wiring and termination</t>
  </si>
  <si>
    <t>b)  40A/DP/CB</t>
  </si>
  <si>
    <t>c)  25A/SP/CB</t>
  </si>
  <si>
    <t>d)  20A/SP/CB</t>
  </si>
  <si>
    <t>e)  10A SP MCB - 6kA -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</si>
</sst>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4" fontId="2" fillId="4" borderId="4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3" fontId="2" fillId="4" borderId="4" xfId="0" applyNumberFormat="1" applyFont="1" applyFill="1" applyBorder="1" applyAlignment="1">
      <alignment horizontal="right" vertical="top" wrapText="1"/>
    </xf>
    <xf numFmtId="4" fontId="2" fillId="4" borderId="4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right" vertical="top" wrapText="1"/>
    </xf>
    <xf numFmtId="0" fontId="2" fillId="2" borderId="14" xfId="0" applyFont="1" applyFill="1" applyBorder="1" applyAlignment="1">
      <alignment vertical="top" wrapText="1"/>
    </xf>
    <xf numFmtId="4" fontId="2" fillId="4" borderId="14" xfId="0" applyNumberFormat="1" applyFont="1" applyFill="1" applyBorder="1" applyAlignment="1">
      <alignment horizontal="right" vertical="top" wrapText="1"/>
    </xf>
    <xf numFmtId="4" fontId="2" fillId="3" borderId="14" xfId="0" applyNumberFormat="1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2" fillId="0" borderId="15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left" vertical="top" wrapText="1"/>
    </xf>
    <xf numFmtId="49" fontId="2" fillId="4" borderId="20" xfId="0" applyNumberFormat="1" applyFont="1" applyFill="1" applyBorder="1" applyAlignment="1">
      <alignment horizontal="left" vertical="top" wrapText="1"/>
    </xf>
    <xf numFmtId="49" fontId="2" fillId="4" borderId="20" xfId="0" applyNumberFormat="1" applyFont="1" applyFill="1" applyBorder="1" applyAlignment="1">
      <alignment horizontal="center" vertical="top" wrapText="1"/>
    </xf>
    <xf numFmtId="3" fontId="2" fillId="4" borderId="20" xfId="0" applyNumberFormat="1" applyFont="1" applyFill="1" applyBorder="1" applyAlignment="1">
      <alignment horizontal="right" vertical="top" wrapText="1"/>
    </xf>
    <xf numFmtId="4" fontId="2" fillId="4" borderId="20" xfId="0" applyNumberFormat="1" applyFont="1" applyFill="1" applyBorder="1" applyAlignment="1" applyProtection="1">
      <alignment horizontal="right" vertical="top" wrapText="1"/>
      <protection locked="0"/>
    </xf>
    <xf numFmtId="49" fontId="2" fillId="4" borderId="3" xfId="0" applyNumberFormat="1" applyFont="1" applyFill="1" applyBorder="1" applyAlignment="1">
      <alignment horizontal="center" vertical="top" wrapText="1"/>
    </xf>
    <xf numFmtId="4" fontId="2" fillId="4" borderId="3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3" borderId="23" xfId="0" applyNumberFormat="1" applyFont="1" applyFill="1" applyBorder="1" applyAlignment="1">
      <alignment horizontal="right" vertical="center" wrapText="1"/>
    </xf>
    <xf numFmtId="4" fontId="2" fillId="0" borderId="24" xfId="0" applyNumberFormat="1" applyFont="1" applyBorder="1" applyAlignment="1">
      <alignment horizontal="right" vertical="top" wrapText="1"/>
    </xf>
    <xf numFmtId="0" fontId="2" fillId="2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righ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 applyAlignment="1">
      <alignment horizontal="center" vertical="top"/>
    </xf>
    <xf numFmtId="0" fontId="1" fillId="0" borderId="7" xfId="0" applyFont="1" applyBorder="1"/>
    <xf numFmtId="0" fontId="2" fillId="0" borderId="2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CC7A-5526-4D4D-8C3A-0A26F97D24DF}">
  <dimension ref="A1:G47"/>
  <sheetViews>
    <sheetView topLeftCell="A28" workbookViewId="0">
      <selection activeCell="M17" sqref="M17"/>
    </sheetView>
  </sheetViews>
  <sheetFormatPr defaultRowHeight="14.4" x14ac:dyDescent="0.3"/>
  <cols>
    <col min="1" max="1" width="6" customWidth="1"/>
    <col min="2" max="2" width="30.21875" customWidth="1"/>
    <col min="3" max="3" width="8.44140625" customWidth="1"/>
    <col min="4" max="4" width="6.5546875" customWidth="1"/>
    <col min="5" max="5" width="11" customWidth="1"/>
    <col min="6" max="6" width="10.77734375" customWidth="1"/>
    <col min="7" max="7" width="14.21875" customWidth="1"/>
  </cols>
  <sheetData>
    <row r="1" spans="1:7" x14ac:dyDescent="0.3">
      <c r="A1" s="2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320</v>
      </c>
      <c r="B2" s="1"/>
      <c r="C2" s="1"/>
      <c r="D2" s="1"/>
      <c r="E2" s="1"/>
      <c r="F2" s="1"/>
      <c r="G2" s="1"/>
    </row>
    <row r="3" spans="1:7" x14ac:dyDescent="0.3">
      <c r="A3" s="2" t="s">
        <v>182</v>
      </c>
      <c r="B3" s="1"/>
      <c r="C3" s="1"/>
      <c r="D3" s="1"/>
      <c r="E3" s="1"/>
      <c r="F3" s="1"/>
      <c r="G3" s="1"/>
    </row>
    <row r="4" spans="1:7" ht="20.39999999999999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 t="s">
        <v>7</v>
      </c>
    </row>
    <row r="5" spans="1:7" x14ac:dyDescent="0.3">
      <c r="A5" s="4" t="s">
        <v>9</v>
      </c>
      <c r="B5" s="5" t="s">
        <v>10</v>
      </c>
      <c r="C5" s="6"/>
      <c r="D5" s="7"/>
      <c r="E5" s="7"/>
      <c r="F5" s="7"/>
      <c r="G5" s="7"/>
    </row>
    <row r="6" spans="1:7" x14ac:dyDescent="0.3">
      <c r="A6" s="9"/>
      <c r="B6" s="10"/>
      <c r="C6" s="10"/>
      <c r="D6" s="10"/>
      <c r="E6" s="10"/>
      <c r="F6" s="10"/>
      <c r="G6" s="10"/>
    </row>
    <row r="7" spans="1:7" ht="36" customHeight="1" x14ac:dyDescent="0.3">
      <c r="A7" s="4"/>
      <c r="B7" s="11" t="s">
        <v>11</v>
      </c>
      <c r="C7" s="6"/>
      <c r="D7" s="7"/>
      <c r="E7" s="7"/>
      <c r="F7" s="7"/>
      <c r="G7" s="7"/>
    </row>
    <row r="8" spans="1:7" x14ac:dyDescent="0.3">
      <c r="A8" s="9"/>
      <c r="B8" s="10"/>
      <c r="C8" s="10"/>
      <c r="D8" s="10"/>
      <c r="E8" s="10"/>
      <c r="F8" s="10"/>
      <c r="G8" s="10"/>
    </row>
    <row r="9" spans="1:7" x14ac:dyDescent="0.3">
      <c r="A9" s="4" t="s">
        <v>12</v>
      </c>
      <c r="B9" s="11" t="s">
        <v>13</v>
      </c>
      <c r="C9" s="12" t="s">
        <v>14</v>
      </c>
      <c r="D9" s="13">
        <v>1</v>
      </c>
      <c r="E9" s="18"/>
      <c r="F9" s="18"/>
      <c r="G9" s="8"/>
    </row>
    <row r="10" spans="1:7" x14ac:dyDescent="0.3">
      <c r="A10" s="9"/>
      <c r="B10" s="10"/>
      <c r="C10" s="10"/>
      <c r="D10" s="10"/>
      <c r="E10" s="10"/>
      <c r="F10" s="10"/>
      <c r="G10" s="10"/>
    </row>
    <row r="11" spans="1:7" x14ac:dyDescent="0.3">
      <c r="A11" s="4" t="s">
        <v>15</v>
      </c>
      <c r="B11" s="11" t="s">
        <v>16</v>
      </c>
      <c r="C11" s="12" t="s">
        <v>14</v>
      </c>
      <c r="D11" s="13">
        <v>1</v>
      </c>
      <c r="E11" s="18"/>
      <c r="F11" s="18"/>
      <c r="G11" s="8"/>
    </row>
    <row r="12" spans="1:7" x14ac:dyDescent="0.3">
      <c r="A12" s="9"/>
      <c r="B12" s="10"/>
      <c r="C12" s="10"/>
      <c r="D12" s="10"/>
      <c r="E12" s="10"/>
      <c r="F12" s="10"/>
      <c r="G12" s="10"/>
    </row>
    <row r="13" spans="1:7" x14ac:dyDescent="0.3">
      <c r="A13" s="4" t="s">
        <v>17</v>
      </c>
      <c r="B13" s="21" t="s">
        <v>241</v>
      </c>
      <c r="C13" s="12" t="s">
        <v>14</v>
      </c>
      <c r="D13" s="13">
        <v>1</v>
      </c>
      <c r="E13" s="18"/>
      <c r="F13" s="18"/>
      <c r="G13" s="8"/>
    </row>
    <row r="14" spans="1:7" x14ac:dyDescent="0.3">
      <c r="A14" s="9"/>
      <c r="B14" s="10"/>
      <c r="C14" s="10"/>
      <c r="D14" s="10"/>
      <c r="E14" s="10"/>
      <c r="F14" s="10"/>
      <c r="G14" s="10"/>
    </row>
    <row r="15" spans="1:7" x14ac:dyDescent="0.3">
      <c r="A15" s="4" t="s">
        <v>18</v>
      </c>
      <c r="B15" s="11" t="s">
        <v>19</v>
      </c>
      <c r="C15" s="12" t="s">
        <v>14</v>
      </c>
      <c r="D15" s="13">
        <v>1</v>
      </c>
      <c r="E15" s="18"/>
      <c r="F15" s="18"/>
      <c r="G15" s="8"/>
    </row>
    <row r="16" spans="1:7" x14ac:dyDescent="0.3">
      <c r="A16" s="9"/>
      <c r="B16" s="10"/>
      <c r="C16" s="10"/>
      <c r="D16" s="10"/>
      <c r="E16" s="10"/>
      <c r="F16" s="10"/>
      <c r="G16" s="10"/>
    </row>
    <row r="17" spans="1:7" x14ac:dyDescent="0.3">
      <c r="A17" s="4" t="s">
        <v>20</v>
      </c>
      <c r="B17" s="11" t="s">
        <v>21</v>
      </c>
      <c r="C17" s="12" t="s">
        <v>14</v>
      </c>
      <c r="D17" s="13">
        <v>1</v>
      </c>
      <c r="E17" s="18"/>
      <c r="F17" s="18"/>
      <c r="G17" s="8"/>
    </row>
    <row r="18" spans="1:7" x14ac:dyDescent="0.3">
      <c r="A18" s="9"/>
      <c r="B18" s="10"/>
      <c r="C18" s="10"/>
      <c r="D18" s="10"/>
      <c r="E18" s="10"/>
      <c r="F18" s="10"/>
      <c r="G18" s="10"/>
    </row>
    <row r="19" spans="1:7" x14ac:dyDescent="0.3">
      <c r="A19" s="4" t="s">
        <v>22</v>
      </c>
      <c r="B19" s="11" t="s">
        <v>23</v>
      </c>
      <c r="C19" s="12" t="s">
        <v>14</v>
      </c>
      <c r="D19" s="13">
        <v>1</v>
      </c>
      <c r="E19" s="18"/>
      <c r="F19" s="18"/>
      <c r="G19" s="8"/>
    </row>
    <row r="20" spans="1:7" x14ac:dyDescent="0.3">
      <c r="A20" s="9"/>
      <c r="B20" s="10"/>
      <c r="C20" s="10"/>
      <c r="D20" s="10"/>
      <c r="E20" s="10"/>
      <c r="F20" s="10"/>
      <c r="G20" s="10"/>
    </row>
    <row r="21" spans="1:7" x14ac:dyDescent="0.3">
      <c r="A21" s="4" t="s">
        <v>24</v>
      </c>
      <c r="B21" s="11" t="s">
        <v>25</v>
      </c>
      <c r="C21" s="12" t="s">
        <v>14</v>
      </c>
      <c r="D21" s="13">
        <v>1</v>
      </c>
      <c r="E21" s="18"/>
      <c r="F21" s="18"/>
      <c r="G21" s="8"/>
    </row>
    <row r="22" spans="1:7" x14ac:dyDescent="0.3">
      <c r="A22" s="9"/>
      <c r="B22" s="10"/>
      <c r="C22" s="10"/>
      <c r="D22" s="10"/>
      <c r="E22" s="10"/>
      <c r="F22" s="10"/>
      <c r="G22" s="10"/>
    </row>
    <row r="23" spans="1:7" x14ac:dyDescent="0.3">
      <c r="A23" s="4" t="s">
        <v>26</v>
      </c>
      <c r="B23" s="11" t="s">
        <v>27</v>
      </c>
      <c r="C23" s="12" t="s">
        <v>14</v>
      </c>
      <c r="D23" s="13">
        <v>1</v>
      </c>
      <c r="E23" s="18"/>
      <c r="F23" s="18"/>
      <c r="G23" s="8"/>
    </row>
    <row r="24" spans="1:7" x14ac:dyDescent="0.3">
      <c r="A24" s="9"/>
      <c r="B24" s="10"/>
      <c r="C24" s="10"/>
      <c r="D24" s="10"/>
      <c r="E24" s="10"/>
      <c r="F24" s="10"/>
      <c r="G24" s="10"/>
    </row>
    <row r="25" spans="1:7" ht="20.399999999999999" x14ac:dyDescent="0.3">
      <c r="A25" s="4" t="s">
        <v>28</v>
      </c>
      <c r="B25" s="21" t="s">
        <v>243</v>
      </c>
      <c r="C25" s="12" t="s">
        <v>14</v>
      </c>
      <c r="D25" s="13">
        <v>1</v>
      </c>
      <c r="E25" s="18"/>
      <c r="F25" s="18"/>
      <c r="G25" s="8"/>
    </row>
    <row r="26" spans="1:7" x14ac:dyDescent="0.3">
      <c r="A26" s="9"/>
      <c r="B26" s="10"/>
      <c r="C26" s="10"/>
      <c r="D26" s="10"/>
      <c r="E26" s="10"/>
      <c r="F26" s="10"/>
      <c r="G26" s="10"/>
    </row>
    <row r="27" spans="1:7" ht="20.399999999999999" x14ac:dyDescent="0.3">
      <c r="A27" s="37" t="s">
        <v>239</v>
      </c>
      <c r="B27" s="21" t="s">
        <v>242</v>
      </c>
      <c r="C27" s="55" t="s">
        <v>14</v>
      </c>
      <c r="D27" s="56">
        <v>1</v>
      </c>
      <c r="E27" s="18"/>
      <c r="F27" s="18"/>
      <c r="G27" s="51"/>
    </row>
    <row r="28" spans="1:7" x14ac:dyDescent="0.3">
      <c r="A28" s="9"/>
      <c r="B28" s="10"/>
      <c r="C28" s="10"/>
      <c r="D28" s="10"/>
      <c r="E28" s="10"/>
      <c r="F28" s="10"/>
      <c r="G28" s="10"/>
    </row>
    <row r="29" spans="1:7" ht="20.399999999999999" x14ac:dyDescent="0.3">
      <c r="A29" s="37" t="s">
        <v>240</v>
      </c>
      <c r="B29" s="21" t="s">
        <v>233</v>
      </c>
      <c r="C29" s="55" t="s">
        <v>14</v>
      </c>
      <c r="D29" s="56">
        <v>1</v>
      </c>
      <c r="E29" s="18"/>
      <c r="F29" s="18"/>
      <c r="G29" s="51"/>
    </row>
    <row r="30" spans="1:7" x14ac:dyDescent="0.3">
      <c r="A30" s="9"/>
      <c r="B30" s="10"/>
      <c r="C30" s="10"/>
      <c r="D30" s="10"/>
      <c r="E30" s="10"/>
      <c r="F30" s="10"/>
      <c r="G30" s="10"/>
    </row>
    <row r="31" spans="1:7" x14ac:dyDescent="0.3">
      <c r="A31" s="14"/>
      <c r="B31" s="15"/>
      <c r="C31" s="15"/>
      <c r="D31" s="15"/>
      <c r="E31" s="15"/>
      <c r="F31" s="15"/>
      <c r="G31" s="15"/>
    </row>
    <row r="32" spans="1:7" x14ac:dyDescent="0.3">
      <c r="A32" s="9"/>
      <c r="B32" s="10"/>
      <c r="C32" s="10"/>
      <c r="D32" s="10"/>
      <c r="E32" s="10"/>
      <c r="F32" s="10"/>
      <c r="G32" s="10"/>
    </row>
    <row r="33" spans="1:7" x14ac:dyDescent="0.3">
      <c r="A33" s="14"/>
      <c r="B33" s="15"/>
      <c r="C33" s="15"/>
      <c r="D33" s="15"/>
      <c r="E33" s="15"/>
      <c r="F33" s="15"/>
      <c r="G33" s="15"/>
    </row>
    <row r="34" spans="1:7" x14ac:dyDescent="0.3">
      <c r="A34" s="9"/>
      <c r="B34" s="10"/>
      <c r="C34" s="10"/>
      <c r="D34" s="10"/>
      <c r="E34" s="10"/>
      <c r="F34" s="10"/>
      <c r="G34" s="10"/>
    </row>
    <row r="35" spans="1:7" x14ac:dyDescent="0.3">
      <c r="A35" s="14"/>
      <c r="B35" s="15"/>
      <c r="C35" s="15"/>
      <c r="D35" s="15"/>
      <c r="E35" s="15"/>
      <c r="F35" s="15"/>
      <c r="G35" s="15"/>
    </row>
    <row r="36" spans="1:7" x14ac:dyDescent="0.3">
      <c r="A36" s="9"/>
      <c r="B36" s="10"/>
      <c r="C36" s="10"/>
      <c r="D36" s="10"/>
      <c r="E36" s="10"/>
      <c r="F36" s="10"/>
      <c r="G36" s="10"/>
    </row>
    <row r="37" spans="1:7" x14ac:dyDescent="0.3">
      <c r="A37" s="14"/>
      <c r="B37" s="15"/>
      <c r="C37" s="15"/>
      <c r="D37" s="15"/>
      <c r="E37" s="15"/>
      <c r="F37" s="15"/>
      <c r="G37" s="15"/>
    </row>
    <row r="38" spans="1:7" x14ac:dyDescent="0.3">
      <c r="A38" s="9"/>
      <c r="B38" s="10"/>
      <c r="C38" s="10"/>
      <c r="D38" s="10"/>
      <c r="E38" s="10"/>
      <c r="F38" s="10"/>
      <c r="G38" s="10"/>
    </row>
    <row r="39" spans="1:7" x14ac:dyDescent="0.3">
      <c r="A39" s="14"/>
      <c r="B39" s="15"/>
      <c r="C39" s="15"/>
      <c r="D39" s="15"/>
      <c r="E39" s="15"/>
      <c r="F39" s="15"/>
      <c r="G39" s="15"/>
    </row>
    <row r="40" spans="1:7" x14ac:dyDescent="0.3">
      <c r="A40" s="9"/>
      <c r="B40" s="10"/>
      <c r="C40" s="10"/>
      <c r="D40" s="10"/>
      <c r="E40" s="10"/>
      <c r="F40" s="10"/>
      <c r="G40" s="10"/>
    </row>
    <row r="41" spans="1:7" x14ac:dyDescent="0.3">
      <c r="A41" s="14"/>
      <c r="B41" s="15"/>
      <c r="C41" s="15"/>
      <c r="D41" s="15"/>
      <c r="E41" s="15"/>
      <c r="F41" s="15"/>
      <c r="G41" s="15"/>
    </row>
    <row r="42" spans="1:7" x14ac:dyDescent="0.3">
      <c r="A42" s="9"/>
      <c r="B42" s="10"/>
      <c r="C42" s="10"/>
      <c r="D42" s="10"/>
      <c r="E42" s="10"/>
      <c r="F42" s="10"/>
      <c r="G42" s="10"/>
    </row>
    <row r="43" spans="1:7" x14ac:dyDescent="0.3">
      <c r="A43" s="14"/>
      <c r="B43" s="15"/>
      <c r="C43" s="15"/>
      <c r="D43" s="15"/>
      <c r="E43" s="15"/>
      <c r="F43" s="15"/>
      <c r="G43" s="15"/>
    </row>
    <row r="44" spans="1:7" x14ac:dyDescent="0.3">
      <c r="A44" s="9"/>
      <c r="B44" s="10"/>
      <c r="C44" s="10"/>
      <c r="D44" s="10"/>
      <c r="E44" s="10"/>
      <c r="F44" s="10"/>
      <c r="G44" s="10"/>
    </row>
    <row r="45" spans="1:7" x14ac:dyDescent="0.3">
      <c r="A45" s="14"/>
      <c r="B45" s="15"/>
      <c r="C45" s="15"/>
      <c r="D45" s="15"/>
      <c r="E45" s="15"/>
      <c r="F45" s="15"/>
      <c r="G45" s="15"/>
    </row>
    <row r="46" spans="1:7" ht="15" thickBot="1" x14ac:dyDescent="0.35">
      <c r="A46" s="9"/>
      <c r="B46" s="10"/>
      <c r="C46" s="10"/>
      <c r="D46" s="10"/>
      <c r="E46" s="10"/>
      <c r="F46" s="10"/>
      <c r="G46" s="10"/>
    </row>
    <row r="47" spans="1:7" ht="17.399999999999999" customHeight="1" thickBot="1" x14ac:dyDescent="0.35">
      <c r="A47" s="43" t="s">
        <v>29</v>
      </c>
      <c r="B47" s="44"/>
      <c r="C47" s="80"/>
      <c r="D47" s="81"/>
      <c r="E47" s="81"/>
      <c r="F47" s="81"/>
      <c r="G47" s="8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ED6C-6D5C-4E74-80CD-3BA5884C063A}">
  <dimension ref="A1:H218"/>
  <sheetViews>
    <sheetView tabSelected="1" topLeftCell="A199" workbookViewId="0">
      <selection activeCell="M158" sqref="M158"/>
    </sheetView>
  </sheetViews>
  <sheetFormatPr defaultRowHeight="14.4" x14ac:dyDescent="0.3"/>
  <cols>
    <col min="1" max="1" width="7" customWidth="1"/>
    <col min="2" max="2" width="30.77734375" customWidth="1"/>
    <col min="3" max="3" width="5.5546875" customWidth="1"/>
    <col min="4" max="4" width="5.77734375" customWidth="1"/>
    <col min="5" max="5" width="11" customWidth="1"/>
    <col min="6" max="6" width="10.77734375" customWidth="1"/>
    <col min="7" max="7" width="14.21875" customWidth="1"/>
  </cols>
  <sheetData>
    <row r="1" spans="1:7" ht="21" thickBot="1" x14ac:dyDescent="0.35">
      <c r="A1" s="92" t="s">
        <v>1</v>
      </c>
      <c r="B1" s="93" t="s">
        <v>2</v>
      </c>
      <c r="C1" s="93" t="s">
        <v>3</v>
      </c>
      <c r="D1" s="93" t="s">
        <v>4</v>
      </c>
      <c r="E1" s="93" t="s">
        <v>5</v>
      </c>
      <c r="F1" s="93" t="s">
        <v>6</v>
      </c>
      <c r="G1" s="95" t="s">
        <v>7</v>
      </c>
    </row>
    <row r="2" spans="1:7" ht="20.399999999999999" x14ac:dyDescent="0.3">
      <c r="A2" s="37" t="s">
        <v>30</v>
      </c>
      <c r="B2" s="50" t="s">
        <v>317</v>
      </c>
      <c r="C2" s="12"/>
      <c r="D2" s="13"/>
      <c r="E2" s="8"/>
      <c r="F2" s="8"/>
      <c r="G2" s="66"/>
    </row>
    <row r="3" spans="1:7" x14ac:dyDescent="0.3">
      <c r="A3" s="9"/>
      <c r="B3" s="10"/>
      <c r="C3" s="10"/>
      <c r="D3" s="10"/>
      <c r="E3" s="10"/>
      <c r="F3" s="10"/>
      <c r="G3" s="67"/>
    </row>
    <row r="4" spans="1:7" x14ac:dyDescent="0.3">
      <c r="A4" s="4"/>
      <c r="B4" s="5" t="s">
        <v>31</v>
      </c>
      <c r="C4" s="12"/>
      <c r="D4" s="13"/>
      <c r="E4" s="8"/>
      <c r="F4" s="8"/>
      <c r="G4" s="66"/>
    </row>
    <row r="5" spans="1:7" x14ac:dyDescent="0.3">
      <c r="A5" s="9"/>
      <c r="B5" s="10"/>
      <c r="C5" s="10"/>
      <c r="D5" s="10"/>
      <c r="E5" s="10"/>
      <c r="F5" s="10"/>
      <c r="G5" s="67"/>
    </row>
    <row r="6" spans="1:7" ht="30.6" x14ac:dyDescent="0.3">
      <c r="A6" s="37" t="s">
        <v>32</v>
      </c>
      <c r="B6" s="11" t="s">
        <v>33</v>
      </c>
      <c r="C6" s="12" t="s">
        <v>34</v>
      </c>
      <c r="D6" s="13">
        <f>SUM(D24:D28)</f>
        <v>620</v>
      </c>
      <c r="E6" s="18"/>
      <c r="F6" s="18"/>
      <c r="G6" s="66"/>
    </row>
    <row r="7" spans="1:7" x14ac:dyDescent="0.3">
      <c r="A7" s="9"/>
      <c r="B7" s="10"/>
      <c r="C7" s="10"/>
      <c r="D7" s="10"/>
      <c r="E7" s="10"/>
      <c r="F7" s="10"/>
      <c r="G7" s="67"/>
    </row>
    <row r="8" spans="1:7" ht="20.399999999999999" x14ac:dyDescent="0.3">
      <c r="A8" s="37" t="s">
        <v>35</v>
      </c>
      <c r="B8" s="11" t="s">
        <v>36</v>
      </c>
      <c r="C8" s="12" t="s">
        <v>34</v>
      </c>
      <c r="D8" s="13">
        <v>10</v>
      </c>
      <c r="E8" s="18"/>
      <c r="F8" s="18"/>
      <c r="G8" s="66"/>
    </row>
    <row r="9" spans="1:7" x14ac:dyDescent="0.3">
      <c r="A9" s="9"/>
      <c r="B9" s="10"/>
      <c r="C9" s="10"/>
      <c r="D9" s="10"/>
      <c r="E9" s="10"/>
      <c r="F9" s="10"/>
      <c r="G9" s="67"/>
    </row>
    <row r="10" spans="1:7" ht="20.399999999999999" x14ac:dyDescent="0.3">
      <c r="A10" s="37" t="s">
        <v>37</v>
      </c>
      <c r="B10" s="11" t="s">
        <v>38</v>
      </c>
      <c r="C10" s="12" t="s">
        <v>39</v>
      </c>
      <c r="D10" s="13">
        <v>1</v>
      </c>
      <c r="E10" s="18"/>
      <c r="F10" s="18"/>
      <c r="G10" s="66"/>
    </row>
    <row r="11" spans="1:7" x14ac:dyDescent="0.3">
      <c r="A11" s="9"/>
      <c r="B11" s="10"/>
      <c r="C11" s="10"/>
      <c r="D11" s="10"/>
      <c r="E11" s="10"/>
      <c r="F11" s="10"/>
      <c r="G11" s="67"/>
    </row>
    <row r="12" spans="1:7" x14ac:dyDescent="0.3">
      <c r="A12" s="4"/>
      <c r="B12" s="11" t="s">
        <v>42</v>
      </c>
      <c r="C12" s="12"/>
      <c r="D12" s="13"/>
      <c r="E12" s="8"/>
      <c r="F12" s="8"/>
      <c r="G12" s="66"/>
    </row>
    <row r="13" spans="1:7" x14ac:dyDescent="0.3">
      <c r="A13" s="9"/>
      <c r="B13" s="10"/>
      <c r="C13" s="10"/>
      <c r="D13" s="10"/>
      <c r="E13" s="10"/>
      <c r="F13" s="10"/>
      <c r="G13" s="67"/>
    </row>
    <row r="14" spans="1:7" x14ac:dyDescent="0.3">
      <c r="A14" s="37" t="s">
        <v>40</v>
      </c>
      <c r="B14" s="11" t="s">
        <v>43</v>
      </c>
      <c r="C14" s="12" t="s">
        <v>34</v>
      </c>
      <c r="D14" s="13">
        <v>10</v>
      </c>
      <c r="E14" s="18"/>
      <c r="F14" s="18"/>
      <c r="G14" s="66"/>
    </row>
    <row r="15" spans="1:7" x14ac:dyDescent="0.3">
      <c r="A15" s="9"/>
      <c r="B15" s="10"/>
      <c r="C15" s="10"/>
      <c r="D15" s="10"/>
      <c r="E15" s="10"/>
      <c r="F15" s="10"/>
      <c r="G15" s="67"/>
    </row>
    <row r="16" spans="1:7" x14ac:dyDescent="0.3">
      <c r="A16" s="37" t="s">
        <v>41</v>
      </c>
      <c r="B16" s="11" t="s">
        <v>45</v>
      </c>
      <c r="C16" s="12" t="s">
        <v>34</v>
      </c>
      <c r="D16" s="13">
        <v>1</v>
      </c>
      <c r="E16" s="18"/>
      <c r="F16" s="18"/>
      <c r="G16" s="66"/>
    </row>
    <row r="17" spans="1:8" x14ac:dyDescent="0.3">
      <c r="A17" s="9"/>
      <c r="B17" s="10"/>
      <c r="C17" s="10"/>
      <c r="D17" s="10"/>
      <c r="E17" s="10"/>
      <c r="F17" s="10"/>
      <c r="G17" s="67"/>
    </row>
    <row r="18" spans="1:8" ht="20.399999999999999" x14ac:dyDescent="0.3">
      <c r="A18" s="37" t="s">
        <v>44</v>
      </c>
      <c r="B18" s="11" t="s">
        <v>47</v>
      </c>
      <c r="C18" s="12" t="s">
        <v>14</v>
      </c>
      <c r="D18" s="13">
        <v>1</v>
      </c>
      <c r="E18" s="18"/>
      <c r="F18" s="18"/>
      <c r="G18" s="66"/>
    </row>
    <row r="19" spans="1:8" x14ac:dyDescent="0.3">
      <c r="A19" s="9"/>
      <c r="B19" s="10"/>
      <c r="C19" s="10"/>
      <c r="D19" s="10"/>
      <c r="E19" s="10"/>
      <c r="F19" s="10"/>
      <c r="G19" s="67"/>
    </row>
    <row r="20" spans="1:8" x14ac:dyDescent="0.3">
      <c r="A20" s="4"/>
      <c r="B20" s="5" t="s">
        <v>48</v>
      </c>
      <c r="C20" s="12"/>
      <c r="D20" s="13"/>
      <c r="E20" s="8"/>
      <c r="F20" s="8"/>
      <c r="G20" s="66"/>
    </row>
    <row r="21" spans="1:8" x14ac:dyDescent="0.3">
      <c r="A21" s="9"/>
      <c r="B21" s="10"/>
      <c r="C21" s="10"/>
      <c r="D21" s="10"/>
      <c r="E21" s="10"/>
      <c r="F21" s="10"/>
      <c r="G21" s="67"/>
    </row>
    <row r="22" spans="1:8" ht="20.399999999999999" x14ac:dyDescent="0.3">
      <c r="A22" s="4"/>
      <c r="B22" s="11" t="s">
        <v>49</v>
      </c>
      <c r="C22" s="12"/>
      <c r="D22" s="13"/>
      <c r="E22" s="8"/>
      <c r="F22" s="8"/>
      <c r="G22" s="66"/>
    </row>
    <row r="23" spans="1:8" x14ac:dyDescent="0.3">
      <c r="A23" s="9"/>
      <c r="B23" s="10"/>
      <c r="C23" s="10"/>
      <c r="D23" s="10"/>
      <c r="E23" s="10"/>
      <c r="F23" s="10"/>
      <c r="G23" s="67"/>
    </row>
    <row r="24" spans="1:8" x14ac:dyDescent="0.3">
      <c r="A24" s="37" t="s">
        <v>46</v>
      </c>
      <c r="B24" s="21" t="s">
        <v>244</v>
      </c>
      <c r="C24" s="12" t="s">
        <v>34</v>
      </c>
      <c r="D24" s="13">
        <v>90</v>
      </c>
      <c r="E24" s="18"/>
      <c r="F24" s="18"/>
      <c r="G24" s="66"/>
    </row>
    <row r="25" spans="1:8" x14ac:dyDescent="0.3">
      <c r="A25" s="9"/>
      <c r="B25" s="10"/>
      <c r="C25" s="10"/>
      <c r="D25" s="10"/>
      <c r="E25" s="10"/>
      <c r="F25" s="10"/>
      <c r="G25" s="67"/>
    </row>
    <row r="26" spans="1:8" ht="20.399999999999999" x14ac:dyDescent="0.3">
      <c r="A26" s="37" t="s">
        <v>50</v>
      </c>
      <c r="B26" s="21" t="s">
        <v>232</v>
      </c>
      <c r="C26" s="12" t="s">
        <v>34</v>
      </c>
      <c r="D26" s="13">
        <f>370+30+30</f>
        <v>430</v>
      </c>
      <c r="E26" s="18"/>
      <c r="F26" s="18"/>
      <c r="G26" s="66"/>
      <c r="H26" s="47"/>
    </row>
    <row r="27" spans="1:8" x14ac:dyDescent="0.3">
      <c r="A27" s="9"/>
      <c r="B27" s="10"/>
      <c r="C27" s="10"/>
      <c r="D27" s="10"/>
      <c r="E27" s="10"/>
      <c r="F27" s="10"/>
      <c r="G27" s="67"/>
      <c r="H27" s="47"/>
    </row>
    <row r="28" spans="1:8" x14ac:dyDescent="0.3">
      <c r="A28" s="37" t="s">
        <v>51</v>
      </c>
      <c r="B28" s="21" t="s">
        <v>231</v>
      </c>
      <c r="C28" s="12" t="s">
        <v>34</v>
      </c>
      <c r="D28" s="13">
        <v>100</v>
      </c>
      <c r="E28" s="18"/>
      <c r="F28" s="18"/>
      <c r="G28" s="66"/>
    </row>
    <row r="29" spans="1:8" x14ac:dyDescent="0.3">
      <c r="A29" s="9"/>
      <c r="B29" s="10"/>
      <c r="C29" s="10"/>
      <c r="D29" s="10"/>
      <c r="E29" s="10"/>
      <c r="F29" s="10"/>
      <c r="G29" s="67"/>
    </row>
    <row r="30" spans="1:8" ht="20.399999999999999" x14ac:dyDescent="0.3">
      <c r="A30" s="4"/>
      <c r="B30" s="11" t="s">
        <v>53</v>
      </c>
      <c r="C30" s="12"/>
      <c r="D30" s="13"/>
      <c r="E30" s="8"/>
      <c r="F30" s="8"/>
      <c r="G30" s="66"/>
    </row>
    <row r="31" spans="1:8" x14ac:dyDescent="0.3">
      <c r="A31" s="9"/>
      <c r="B31" s="10"/>
      <c r="C31" s="10"/>
      <c r="D31" s="10"/>
      <c r="E31" s="10"/>
      <c r="F31" s="10"/>
      <c r="G31" s="67"/>
    </row>
    <row r="32" spans="1:8" x14ac:dyDescent="0.3">
      <c r="A32" s="37" t="s">
        <v>52</v>
      </c>
      <c r="B32" s="11" t="s">
        <v>55</v>
      </c>
      <c r="C32" s="12" t="s">
        <v>34</v>
      </c>
      <c r="D32" s="13">
        <f>D24</f>
        <v>90</v>
      </c>
      <c r="E32" s="18"/>
      <c r="F32" s="18"/>
      <c r="G32" s="66"/>
    </row>
    <row r="33" spans="1:7" x14ac:dyDescent="0.3">
      <c r="A33" s="38"/>
      <c r="B33" s="32"/>
      <c r="C33" s="33"/>
      <c r="D33" s="34"/>
      <c r="E33" s="35"/>
      <c r="F33" s="35"/>
      <c r="G33" s="68"/>
    </row>
    <row r="34" spans="1:7" x14ac:dyDescent="0.3">
      <c r="A34" s="37" t="s">
        <v>54</v>
      </c>
      <c r="B34" s="21" t="s">
        <v>189</v>
      </c>
      <c r="C34" s="12" t="s">
        <v>34</v>
      </c>
      <c r="D34" s="13">
        <f>D26</f>
        <v>430</v>
      </c>
      <c r="E34" s="18"/>
      <c r="F34" s="18"/>
      <c r="G34" s="66"/>
    </row>
    <row r="35" spans="1:7" x14ac:dyDescent="0.3">
      <c r="A35" s="9"/>
      <c r="B35" s="10"/>
      <c r="C35" s="10"/>
      <c r="D35" s="10"/>
      <c r="E35" s="10"/>
      <c r="F35" s="10"/>
      <c r="G35" s="67"/>
    </row>
    <row r="36" spans="1:7" x14ac:dyDescent="0.3">
      <c r="A36" s="37" t="s">
        <v>57</v>
      </c>
      <c r="B36" s="21" t="s">
        <v>191</v>
      </c>
      <c r="C36" s="12" t="s">
        <v>34</v>
      </c>
      <c r="D36" s="13">
        <f>D28</f>
        <v>100</v>
      </c>
      <c r="E36" s="18"/>
      <c r="F36" s="18"/>
      <c r="G36" s="66"/>
    </row>
    <row r="37" spans="1:7" x14ac:dyDescent="0.3">
      <c r="A37" s="9"/>
      <c r="B37" s="10"/>
      <c r="C37" s="10"/>
      <c r="D37" s="10"/>
      <c r="E37" s="10"/>
      <c r="F37" s="10"/>
      <c r="G37" s="67"/>
    </row>
    <row r="38" spans="1:7" ht="51" x14ac:dyDescent="0.3">
      <c r="A38" s="4"/>
      <c r="B38" s="11" t="s">
        <v>56</v>
      </c>
      <c r="C38" s="12"/>
      <c r="D38" s="13"/>
      <c r="E38" s="8"/>
      <c r="F38" s="8"/>
      <c r="G38" s="66"/>
    </row>
    <row r="39" spans="1:7" x14ac:dyDescent="0.3">
      <c r="A39" s="9"/>
      <c r="B39" s="10"/>
      <c r="C39" s="10"/>
      <c r="D39" s="10"/>
      <c r="E39" s="10"/>
      <c r="F39" s="10"/>
      <c r="G39" s="67"/>
    </row>
    <row r="40" spans="1:7" x14ac:dyDescent="0.3">
      <c r="A40" s="37" t="s">
        <v>58</v>
      </c>
      <c r="B40" s="21" t="s">
        <v>174</v>
      </c>
      <c r="C40" s="12" t="s">
        <v>39</v>
      </c>
      <c r="D40" s="13">
        <v>2</v>
      </c>
      <c r="E40" s="18"/>
      <c r="F40" s="18"/>
      <c r="G40" s="66"/>
    </row>
    <row r="41" spans="1:7" x14ac:dyDescent="0.3">
      <c r="A41" s="9"/>
      <c r="B41" s="10"/>
      <c r="C41" s="10"/>
      <c r="D41" s="10"/>
      <c r="E41" s="10"/>
      <c r="F41" s="10"/>
      <c r="G41" s="67"/>
    </row>
    <row r="42" spans="1:7" x14ac:dyDescent="0.3">
      <c r="A42" s="37" t="s">
        <v>59</v>
      </c>
      <c r="B42" s="21" t="s">
        <v>185</v>
      </c>
      <c r="C42" s="12" t="s">
        <v>39</v>
      </c>
      <c r="D42" s="13">
        <v>14</v>
      </c>
      <c r="E42" s="18"/>
      <c r="F42" s="18"/>
      <c r="G42" s="66"/>
    </row>
    <row r="43" spans="1:7" ht="16.2" customHeight="1" thickBot="1" x14ac:dyDescent="0.35">
      <c r="A43" s="73" t="s">
        <v>65</v>
      </c>
      <c r="B43" s="74"/>
      <c r="C43" s="75"/>
      <c r="D43" s="76"/>
      <c r="E43" s="76"/>
      <c r="F43" s="76"/>
      <c r="G43" s="77"/>
    </row>
    <row r="44" spans="1:7" ht="21" thickBot="1" x14ac:dyDescent="0.35">
      <c r="A44" s="92" t="s">
        <v>1</v>
      </c>
      <c r="B44" s="93" t="s">
        <v>2</v>
      </c>
      <c r="C44" s="93" t="s">
        <v>3</v>
      </c>
      <c r="D44" s="93" t="s">
        <v>4</v>
      </c>
      <c r="E44" s="93" t="s">
        <v>5</v>
      </c>
      <c r="F44" s="93" t="s">
        <v>6</v>
      </c>
      <c r="G44" s="95" t="s">
        <v>7</v>
      </c>
    </row>
    <row r="45" spans="1:7" x14ac:dyDescent="0.3">
      <c r="A45" s="62" t="s">
        <v>66</v>
      </c>
      <c r="B45" s="63"/>
      <c r="C45" s="64"/>
      <c r="D45" s="61"/>
      <c r="E45" s="61"/>
      <c r="F45" s="61"/>
      <c r="G45" s="79"/>
    </row>
    <row r="46" spans="1:7" x14ac:dyDescent="0.3">
      <c r="A46" s="37" t="s">
        <v>60</v>
      </c>
      <c r="B46" s="21" t="s">
        <v>190</v>
      </c>
      <c r="C46" s="12" t="s">
        <v>39</v>
      </c>
      <c r="D46" s="13">
        <v>6</v>
      </c>
      <c r="E46" s="18"/>
      <c r="F46" s="18"/>
      <c r="G46" s="66"/>
    </row>
    <row r="47" spans="1:7" x14ac:dyDescent="0.3">
      <c r="A47" s="9"/>
      <c r="B47" s="10"/>
      <c r="C47" s="10"/>
      <c r="D47" s="10"/>
      <c r="E47" s="10"/>
      <c r="F47" s="10"/>
      <c r="G47" s="67"/>
    </row>
    <row r="48" spans="1:7" ht="20.399999999999999" x14ac:dyDescent="0.3">
      <c r="A48" s="42" t="s">
        <v>60</v>
      </c>
      <c r="B48" s="39" t="s">
        <v>61</v>
      </c>
      <c r="C48" s="40" t="s">
        <v>14</v>
      </c>
      <c r="D48" s="41">
        <v>1</v>
      </c>
      <c r="E48" s="18"/>
      <c r="F48" s="18"/>
      <c r="G48" s="69"/>
    </row>
    <row r="49" spans="1:7" x14ac:dyDescent="0.3">
      <c r="A49" s="9"/>
      <c r="B49" s="10"/>
      <c r="C49" s="10"/>
      <c r="D49" s="10"/>
      <c r="E49" s="10"/>
      <c r="F49" s="10"/>
      <c r="G49" s="67"/>
    </row>
    <row r="50" spans="1:7" x14ac:dyDescent="0.3">
      <c r="A50" s="37" t="s">
        <v>62</v>
      </c>
      <c r="B50" s="11" t="s">
        <v>117</v>
      </c>
      <c r="C50" s="12" t="s">
        <v>39</v>
      </c>
      <c r="D50" s="13">
        <v>1</v>
      </c>
      <c r="E50" s="18"/>
      <c r="F50" s="18"/>
      <c r="G50" s="66"/>
    </row>
    <row r="51" spans="1:7" x14ac:dyDescent="0.3">
      <c r="A51" s="9"/>
      <c r="B51" s="10"/>
      <c r="C51" s="10"/>
      <c r="D51" s="10"/>
      <c r="E51" s="10"/>
      <c r="F51" s="10"/>
      <c r="G51" s="67"/>
    </row>
    <row r="52" spans="1:7" ht="30.6" x14ac:dyDescent="0.3">
      <c r="A52" s="29"/>
      <c r="B52" s="39" t="s">
        <v>321</v>
      </c>
      <c r="C52" s="19"/>
      <c r="D52" s="19"/>
      <c r="E52" s="19"/>
      <c r="F52" s="19"/>
      <c r="G52" s="70"/>
    </row>
    <row r="53" spans="1:7" x14ac:dyDescent="0.3">
      <c r="A53" s="9"/>
      <c r="B53" s="10"/>
      <c r="C53" s="10"/>
      <c r="D53" s="10"/>
      <c r="E53" s="10"/>
      <c r="F53" s="10"/>
      <c r="G53" s="67"/>
    </row>
    <row r="54" spans="1:7" x14ac:dyDescent="0.3">
      <c r="A54" s="37" t="s">
        <v>63</v>
      </c>
      <c r="B54" s="11" t="s">
        <v>64</v>
      </c>
      <c r="C54" s="12" t="s">
        <v>39</v>
      </c>
      <c r="D54" s="13">
        <v>1</v>
      </c>
      <c r="E54" s="18"/>
      <c r="F54" s="18"/>
      <c r="G54" s="66"/>
    </row>
    <row r="55" spans="1:7" x14ac:dyDescent="0.3">
      <c r="A55" s="25"/>
      <c r="B55" s="32"/>
      <c r="C55" s="33"/>
      <c r="D55" s="34"/>
      <c r="E55" s="35"/>
      <c r="F55" s="35"/>
      <c r="G55" s="68"/>
    </row>
    <row r="56" spans="1:7" x14ac:dyDescent="0.3">
      <c r="A56" s="4" t="s">
        <v>67</v>
      </c>
      <c r="B56" s="21" t="s">
        <v>192</v>
      </c>
      <c r="C56" s="12" t="s">
        <v>39</v>
      </c>
      <c r="D56" s="13">
        <v>1</v>
      </c>
      <c r="E56" s="18"/>
      <c r="F56" s="18"/>
      <c r="G56" s="66"/>
    </row>
    <row r="57" spans="1:7" x14ac:dyDescent="0.3">
      <c r="A57" s="9"/>
      <c r="B57" s="10"/>
      <c r="C57" s="10"/>
      <c r="D57" s="10"/>
      <c r="E57" s="10"/>
      <c r="F57" s="10"/>
      <c r="G57" s="67"/>
    </row>
    <row r="58" spans="1:7" x14ac:dyDescent="0.3">
      <c r="A58" s="4" t="s">
        <v>68</v>
      </c>
      <c r="B58" s="54" t="s">
        <v>322</v>
      </c>
      <c r="C58" s="12" t="s">
        <v>39</v>
      </c>
      <c r="D58" s="13">
        <v>1</v>
      </c>
      <c r="E58" s="18"/>
      <c r="F58" s="18"/>
      <c r="G58" s="66"/>
    </row>
    <row r="59" spans="1:7" x14ac:dyDescent="0.3">
      <c r="A59" s="9"/>
      <c r="B59" s="10"/>
      <c r="C59" s="10"/>
      <c r="D59" s="10"/>
      <c r="E59" s="10"/>
      <c r="F59" s="10"/>
      <c r="G59" s="67"/>
    </row>
    <row r="60" spans="1:7" x14ac:dyDescent="0.3">
      <c r="A60" s="4" t="s">
        <v>69</v>
      </c>
      <c r="B60" s="11" t="s">
        <v>323</v>
      </c>
      <c r="C60" s="12" t="s">
        <v>39</v>
      </c>
      <c r="D60" s="13">
        <v>6</v>
      </c>
      <c r="E60" s="18"/>
      <c r="F60" s="18"/>
      <c r="G60" s="66"/>
    </row>
    <row r="61" spans="1:7" x14ac:dyDescent="0.3">
      <c r="A61" s="9"/>
      <c r="B61" s="10"/>
      <c r="C61" s="10"/>
      <c r="D61" s="10"/>
      <c r="E61" s="10"/>
      <c r="F61" s="10"/>
      <c r="G61" s="67"/>
    </row>
    <row r="62" spans="1:7" x14ac:dyDescent="0.3">
      <c r="A62" s="4" t="s">
        <v>71</v>
      </c>
      <c r="B62" s="11" t="s">
        <v>324</v>
      </c>
      <c r="C62" s="12" t="s">
        <v>39</v>
      </c>
      <c r="D62" s="13">
        <v>1</v>
      </c>
      <c r="E62" s="18"/>
      <c r="F62" s="18"/>
      <c r="G62" s="66"/>
    </row>
    <row r="63" spans="1:7" x14ac:dyDescent="0.3">
      <c r="A63" s="9"/>
      <c r="B63" s="10"/>
      <c r="C63" s="10"/>
      <c r="D63" s="10"/>
      <c r="E63" s="10"/>
      <c r="F63" s="10"/>
      <c r="G63" s="67"/>
    </row>
    <row r="64" spans="1:7" x14ac:dyDescent="0.3">
      <c r="A64" s="4"/>
      <c r="B64" s="50" t="s">
        <v>316</v>
      </c>
      <c r="C64" s="12"/>
      <c r="D64" s="13"/>
      <c r="E64" s="8"/>
      <c r="F64" s="8"/>
      <c r="G64" s="66"/>
    </row>
    <row r="65" spans="1:7" x14ac:dyDescent="0.3">
      <c r="A65" s="9"/>
      <c r="B65" s="10"/>
      <c r="C65" s="10"/>
      <c r="D65" s="10"/>
      <c r="E65" s="10"/>
      <c r="F65" s="10"/>
      <c r="G65" s="67"/>
    </row>
    <row r="66" spans="1:7" ht="30.6" x14ac:dyDescent="0.3">
      <c r="A66" s="4"/>
      <c r="B66" s="11" t="s">
        <v>70</v>
      </c>
      <c r="C66" s="12"/>
      <c r="D66" s="13"/>
      <c r="E66" s="8"/>
      <c r="F66" s="8"/>
      <c r="G66" s="66"/>
    </row>
    <row r="67" spans="1:7" x14ac:dyDescent="0.3">
      <c r="A67" s="9"/>
      <c r="B67" s="10"/>
      <c r="C67" s="10"/>
      <c r="D67" s="10"/>
      <c r="E67" s="10"/>
      <c r="F67" s="10"/>
      <c r="G67" s="67"/>
    </row>
    <row r="68" spans="1:7" x14ac:dyDescent="0.3">
      <c r="A68" s="4" t="s">
        <v>73</v>
      </c>
      <c r="B68" s="11" t="s">
        <v>72</v>
      </c>
      <c r="C68" s="12" t="s">
        <v>39</v>
      </c>
      <c r="D68" s="13">
        <v>8</v>
      </c>
      <c r="E68" s="18"/>
      <c r="F68" s="18"/>
      <c r="G68" s="66"/>
    </row>
    <row r="69" spans="1:7" x14ac:dyDescent="0.3">
      <c r="A69" s="9"/>
      <c r="B69" s="10"/>
      <c r="C69" s="10"/>
      <c r="D69" s="10"/>
      <c r="E69" s="10"/>
      <c r="F69" s="10"/>
      <c r="G69" s="67"/>
    </row>
    <row r="70" spans="1:7" x14ac:dyDescent="0.3">
      <c r="A70" s="4" t="s">
        <v>75</v>
      </c>
      <c r="B70" s="11" t="s">
        <v>74</v>
      </c>
      <c r="C70" s="12" t="s">
        <v>39</v>
      </c>
      <c r="D70" s="13">
        <v>2</v>
      </c>
      <c r="E70" s="18"/>
      <c r="F70" s="18"/>
      <c r="G70" s="66"/>
    </row>
    <row r="71" spans="1:7" x14ac:dyDescent="0.3">
      <c r="A71" s="9"/>
      <c r="B71" s="10"/>
      <c r="C71" s="10"/>
      <c r="D71" s="10"/>
      <c r="E71" s="10"/>
      <c r="F71" s="10"/>
      <c r="G71" s="67"/>
    </row>
    <row r="72" spans="1:7" x14ac:dyDescent="0.3">
      <c r="A72" s="4" t="s">
        <v>77</v>
      </c>
      <c r="B72" s="11" t="s">
        <v>76</v>
      </c>
      <c r="C72" s="12" t="s">
        <v>39</v>
      </c>
      <c r="D72" s="13">
        <v>8</v>
      </c>
      <c r="E72" s="18"/>
      <c r="F72" s="18"/>
      <c r="G72" s="66"/>
    </row>
    <row r="73" spans="1:7" x14ac:dyDescent="0.3">
      <c r="A73" s="9"/>
      <c r="B73" s="10"/>
      <c r="C73" s="10"/>
      <c r="D73" s="10"/>
      <c r="E73" s="10"/>
      <c r="F73" s="10"/>
      <c r="G73" s="67"/>
    </row>
    <row r="74" spans="1:7" x14ac:dyDescent="0.3">
      <c r="A74" s="4" t="s">
        <v>78</v>
      </c>
      <c r="B74" s="11" t="s">
        <v>126</v>
      </c>
      <c r="C74" s="12" t="s">
        <v>39</v>
      </c>
      <c r="D74" s="13">
        <f>4*8</f>
        <v>32</v>
      </c>
      <c r="E74" s="18"/>
      <c r="F74" s="18"/>
      <c r="G74" s="66"/>
    </row>
    <row r="75" spans="1:7" x14ac:dyDescent="0.3">
      <c r="A75" s="9"/>
      <c r="B75" s="10"/>
      <c r="C75" s="10"/>
      <c r="D75" s="10"/>
      <c r="E75" s="10"/>
      <c r="F75" s="10"/>
      <c r="G75" s="67"/>
    </row>
    <row r="76" spans="1:7" x14ac:dyDescent="0.3">
      <c r="A76" s="4" t="s">
        <v>79</v>
      </c>
      <c r="B76" s="11" t="s">
        <v>325</v>
      </c>
      <c r="C76" s="12" t="s">
        <v>39</v>
      </c>
      <c r="D76" s="13">
        <f>2*8</f>
        <v>16</v>
      </c>
      <c r="E76" s="18"/>
      <c r="F76" s="18"/>
      <c r="G76" s="66"/>
    </row>
    <row r="77" spans="1:7" x14ac:dyDescent="0.3">
      <c r="A77" s="9"/>
      <c r="B77" s="10"/>
      <c r="C77" s="10"/>
      <c r="D77" s="10"/>
      <c r="E77" s="10"/>
      <c r="F77" s="10"/>
      <c r="G77" s="67"/>
    </row>
    <row r="78" spans="1:7" x14ac:dyDescent="0.3">
      <c r="A78" s="4" t="s">
        <v>81</v>
      </c>
      <c r="B78" s="11" t="s">
        <v>80</v>
      </c>
      <c r="C78" s="12" t="s">
        <v>39</v>
      </c>
      <c r="D78" s="13">
        <v>2</v>
      </c>
      <c r="E78" s="18"/>
      <c r="F78" s="18"/>
      <c r="G78" s="66"/>
    </row>
    <row r="79" spans="1:7" x14ac:dyDescent="0.3">
      <c r="A79" s="9"/>
      <c r="B79" s="10"/>
      <c r="C79" s="10"/>
      <c r="D79" s="10"/>
      <c r="E79" s="10"/>
      <c r="F79" s="10"/>
      <c r="G79" s="67"/>
    </row>
    <row r="80" spans="1:7" x14ac:dyDescent="0.3">
      <c r="A80" s="4" t="s">
        <v>83</v>
      </c>
      <c r="B80" s="11" t="s">
        <v>82</v>
      </c>
      <c r="C80" s="12" t="s">
        <v>39</v>
      </c>
      <c r="D80" s="13">
        <v>8</v>
      </c>
      <c r="E80" s="18"/>
      <c r="F80" s="18"/>
      <c r="G80" s="66"/>
    </row>
    <row r="81" spans="1:7" x14ac:dyDescent="0.3">
      <c r="A81" s="9"/>
      <c r="B81" s="10"/>
      <c r="C81" s="10"/>
      <c r="D81" s="10"/>
      <c r="E81" s="10"/>
      <c r="F81" s="10"/>
      <c r="G81" s="67"/>
    </row>
    <row r="82" spans="1:7" ht="40.799999999999997" x14ac:dyDescent="0.3">
      <c r="A82" s="4"/>
      <c r="B82" s="21" t="s">
        <v>234</v>
      </c>
      <c r="C82" s="12"/>
      <c r="D82" s="13"/>
      <c r="E82" s="8"/>
      <c r="F82" s="8"/>
      <c r="G82" s="66"/>
    </row>
    <row r="83" spans="1:7" x14ac:dyDescent="0.3">
      <c r="A83" s="9"/>
      <c r="B83" s="10"/>
      <c r="C83" s="10"/>
      <c r="D83" s="10"/>
      <c r="E83" s="10"/>
      <c r="F83" s="10"/>
      <c r="G83" s="67"/>
    </row>
    <row r="84" spans="1:7" x14ac:dyDescent="0.3">
      <c r="A84" s="4" t="s">
        <v>85</v>
      </c>
      <c r="B84" s="11" t="s">
        <v>84</v>
      </c>
      <c r="C84" s="12" t="s">
        <v>39</v>
      </c>
      <c r="D84" s="13">
        <v>17</v>
      </c>
      <c r="E84" s="18"/>
      <c r="F84" s="18"/>
      <c r="G84" s="66"/>
    </row>
    <row r="85" spans="1:7" s="47" customFormat="1" x14ac:dyDescent="0.3">
      <c r="A85" s="49"/>
      <c r="B85" s="54"/>
      <c r="C85" s="55"/>
      <c r="D85" s="56"/>
      <c r="E85" s="18"/>
      <c r="F85" s="18"/>
      <c r="G85" s="66"/>
    </row>
    <row r="86" spans="1:7" x14ac:dyDescent="0.3">
      <c r="A86" s="9"/>
      <c r="B86" s="10"/>
      <c r="C86" s="10"/>
      <c r="D86" s="10"/>
      <c r="E86" s="10"/>
      <c r="F86" s="10"/>
      <c r="G86" s="67"/>
    </row>
    <row r="87" spans="1:7" ht="21" thickBot="1" x14ac:dyDescent="0.35">
      <c r="A87" s="4"/>
      <c r="B87" s="21" t="s">
        <v>238</v>
      </c>
      <c r="C87" s="12"/>
      <c r="D87" s="13"/>
      <c r="E87" s="8"/>
      <c r="F87" s="8"/>
      <c r="G87" s="66"/>
    </row>
    <row r="88" spans="1:7" ht="15" thickBot="1" x14ac:dyDescent="0.35">
      <c r="A88" s="43" t="s">
        <v>65</v>
      </c>
      <c r="B88" s="44"/>
      <c r="C88" s="80"/>
      <c r="D88" s="81"/>
      <c r="E88" s="81"/>
      <c r="F88" s="81"/>
      <c r="G88" s="82"/>
    </row>
    <row r="89" spans="1:7" ht="21" thickBot="1" x14ac:dyDescent="0.35">
      <c r="A89" s="92" t="s">
        <v>1</v>
      </c>
      <c r="B89" s="93" t="s">
        <v>2</v>
      </c>
      <c r="C89" s="93" t="s">
        <v>3</v>
      </c>
      <c r="D89" s="93" t="s">
        <v>4</v>
      </c>
      <c r="E89" s="93" t="s">
        <v>5</v>
      </c>
      <c r="F89" s="93" t="s">
        <v>6</v>
      </c>
      <c r="G89" s="95" t="s">
        <v>7</v>
      </c>
    </row>
    <row r="90" spans="1:7" x14ac:dyDescent="0.3">
      <c r="A90" s="62" t="s">
        <v>66</v>
      </c>
      <c r="B90" s="63"/>
      <c r="C90" s="64"/>
      <c r="D90" s="61"/>
      <c r="E90" s="61"/>
      <c r="F90" s="61"/>
      <c r="G90" s="79"/>
    </row>
    <row r="91" spans="1:7" x14ac:dyDescent="0.3">
      <c r="A91" s="4" t="s">
        <v>87</v>
      </c>
      <c r="B91" s="11" t="s">
        <v>86</v>
      </c>
      <c r="C91" s="12" t="s">
        <v>39</v>
      </c>
      <c r="D91" s="13">
        <v>40</v>
      </c>
      <c r="E91" s="18"/>
      <c r="F91" s="18"/>
      <c r="G91" s="69"/>
    </row>
    <row r="92" spans="1:7" x14ac:dyDescent="0.3">
      <c r="A92" s="49" t="s">
        <v>88</v>
      </c>
      <c r="B92" s="54" t="s">
        <v>314</v>
      </c>
      <c r="C92" s="55" t="s">
        <v>39</v>
      </c>
      <c r="D92" s="56">
        <v>20</v>
      </c>
      <c r="E92" s="53"/>
      <c r="F92" s="53"/>
      <c r="G92" s="67"/>
    </row>
    <row r="93" spans="1:7" x14ac:dyDescent="0.3">
      <c r="A93" s="4" t="s">
        <v>90</v>
      </c>
      <c r="B93" s="54" t="s">
        <v>315</v>
      </c>
      <c r="C93" s="12" t="s">
        <v>39</v>
      </c>
      <c r="D93" s="13">
        <v>22</v>
      </c>
      <c r="E93" s="18"/>
      <c r="F93" s="18"/>
      <c r="G93" s="69"/>
    </row>
    <row r="94" spans="1:7" x14ac:dyDescent="0.3">
      <c r="A94" s="9"/>
      <c r="B94" s="10"/>
      <c r="C94" s="10"/>
      <c r="D94" s="10"/>
      <c r="E94" s="10"/>
      <c r="F94" s="10"/>
      <c r="G94" s="67"/>
    </row>
    <row r="95" spans="1:7" ht="30.6" x14ac:dyDescent="0.3">
      <c r="A95" s="4" t="s">
        <v>92</v>
      </c>
      <c r="B95" s="11" t="s">
        <v>89</v>
      </c>
      <c r="C95" s="12" t="s">
        <v>39</v>
      </c>
      <c r="D95" s="13">
        <f>SUM(D91:D93)</f>
        <v>82</v>
      </c>
      <c r="E95" s="18"/>
      <c r="F95" s="18"/>
      <c r="G95" s="66"/>
    </row>
    <row r="96" spans="1:7" x14ac:dyDescent="0.3">
      <c r="A96" s="9"/>
      <c r="B96" s="10"/>
      <c r="C96" s="10"/>
      <c r="D96" s="10"/>
      <c r="E96" s="10"/>
      <c r="F96" s="10"/>
      <c r="G96" s="67"/>
    </row>
    <row r="97" spans="1:7" ht="20.399999999999999" x14ac:dyDescent="0.3">
      <c r="A97" s="4" t="s">
        <v>95</v>
      </c>
      <c r="B97" s="11" t="s">
        <v>91</v>
      </c>
      <c r="C97" s="12" t="s">
        <v>39</v>
      </c>
      <c r="D97" s="13">
        <v>10</v>
      </c>
      <c r="E97" s="18"/>
      <c r="F97" s="18"/>
      <c r="G97" s="66"/>
    </row>
    <row r="98" spans="1:7" x14ac:dyDescent="0.3">
      <c r="A98" s="9"/>
      <c r="B98" s="10"/>
      <c r="C98" s="10"/>
      <c r="D98" s="10"/>
      <c r="E98" s="10"/>
      <c r="F98" s="10"/>
      <c r="G98" s="67"/>
    </row>
    <row r="99" spans="1:7" ht="30.6" x14ac:dyDescent="0.3">
      <c r="A99" s="4" t="s">
        <v>97</v>
      </c>
      <c r="B99" s="11" t="s">
        <v>93</v>
      </c>
      <c r="C99" s="12" t="s">
        <v>39</v>
      </c>
      <c r="D99" s="13">
        <v>10</v>
      </c>
      <c r="E99" s="18"/>
      <c r="F99" s="18"/>
      <c r="G99" s="66"/>
    </row>
    <row r="100" spans="1:7" x14ac:dyDescent="0.3">
      <c r="A100" s="4"/>
      <c r="B100" s="11" t="s">
        <v>94</v>
      </c>
      <c r="C100" s="12"/>
      <c r="D100" s="13"/>
      <c r="E100" s="8"/>
      <c r="F100" s="8"/>
      <c r="G100" s="66"/>
    </row>
    <row r="101" spans="1:7" x14ac:dyDescent="0.3">
      <c r="A101" s="9"/>
      <c r="B101" s="10"/>
      <c r="C101" s="10"/>
      <c r="D101" s="10"/>
      <c r="E101" s="10"/>
      <c r="F101" s="10"/>
      <c r="G101" s="67"/>
    </row>
    <row r="102" spans="1:7" x14ac:dyDescent="0.3">
      <c r="A102" s="4" t="s">
        <v>193</v>
      </c>
      <c r="B102" s="11" t="s">
        <v>96</v>
      </c>
      <c r="C102" s="12" t="s">
        <v>39</v>
      </c>
      <c r="D102" s="13">
        <v>16</v>
      </c>
      <c r="E102" s="18"/>
      <c r="F102" s="18"/>
      <c r="G102" s="66"/>
    </row>
    <row r="103" spans="1:7" x14ac:dyDescent="0.3">
      <c r="A103" s="9"/>
      <c r="B103" s="10"/>
      <c r="C103" s="10"/>
      <c r="D103" s="10"/>
      <c r="E103" s="10"/>
      <c r="F103" s="10"/>
      <c r="G103" s="67"/>
    </row>
    <row r="104" spans="1:7" x14ac:dyDescent="0.3">
      <c r="A104" s="4" t="s">
        <v>194</v>
      </c>
      <c r="B104" s="11" t="s">
        <v>98</v>
      </c>
      <c r="C104" s="12" t="s">
        <v>39</v>
      </c>
      <c r="D104" s="13">
        <v>2</v>
      </c>
      <c r="E104" s="18"/>
      <c r="F104" s="18"/>
      <c r="G104" s="66"/>
    </row>
    <row r="105" spans="1:7" x14ac:dyDescent="0.3">
      <c r="A105" s="9"/>
      <c r="B105" s="10"/>
      <c r="C105" s="10"/>
      <c r="D105" s="10"/>
      <c r="E105" s="10"/>
      <c r="F105" s="10"/>
      <c r="G105" s="67"/>
    </row>
    <row r="106" spans="1:7" x14ac:dyDescent="0.3">
      <c r="A106" s="4"/>
      <c r="B106" s="5" t="s">
        <v>138</v>
      </c>
      <c r="C106" s="12"/>
      <c r="D106" s="13"/>
      <c r="E106" s="8"/>
      <c r="F106" s="8"/>
      <c r="G106" s="66"/>
    </row>
    <row r="107" spans="1:7" x14ac:dyDescent="0.3">
      <c r="A107" s="9"/>
      <c r="B107" s="10"/>
      <c r="C107" s="10"/>
      <c r="D107" s="10"/>
      <c r="E107" s="10"/>
      <c r="F107" s="10"/>
      <c r="G107" s="67"/>
    </row>
    <row r="108" spans="1:7" ht="30.6" x14ac:dyDescent="0.3">
      <c r="A108" s="4"/>
      <c r="B108" s="11" t="s">
        <v>70</v>
      </c>
      <c r="C108" s="12"/>
      <c r="D108" s="13"/>
      <c r="E108" s="8"/>
      <c r="F108" s="8"/>
      <c r="G108" s="66"/>
    </row>
    <row r="109" spans="1:7" x14ac:dyDescent="0.3">
      <c r="A109" s="9"/>
      <c r="B109" s="10"/>
      <c r="C109" s="10"/>
      <c r="D109" s="10"/>
      <c r="E109" s="10"/>
      <c r="F109" s="10"/>
      <c r="G109" s="67"/>
    </row>
    <row r="110" spans="1:7" ht="20.399999999999999" x14ac:dyDescent="0.3">
      <c r="A110" s="4" t="s">
        <v>195</v>
      </c>
      <c r="B110" s="11" t="s">
        <v>140</v>
      </c>
      <c r="C110" s="12" t="s">
        <v>39</v>
      </c>
      <c r="D110" s="13">
        <v>1</v>
      </c>
      <c r="E110" s="18"/>
      <c r="F110" s="18"/>
      <c r="G110" s="66"/>
    </row>
    <row r="111" spans="1:7" x14ac:dyDescent="0.3">
      <c r="A111" s="9"/>
      <c r="B111" s="10"/>
      <c r="C111" s="10"/>
      <c r="D111" s="10"/>
      <c r="E111" s="10"/>
      <c r="F111" s="10"/>
      <c r="G111" s="67"/>
    </row>
    <row r="112" spans="1:7" x14ac:dyDescent="0.3">
      <c r="A112" s="4" t="s">
        <v>196</v>
      </c>
      <c r="B112" s="11" t="s">
        <v>142</v>
      </c>
      <c r="C112" s="12" t="s">
        <v>39</v>
      </c>
      <c r="D112" s="13">
        <v>1</v>
      </c>
      <c r="E112" s="18"/>
      <c r="F112" s="18"/>
      <c r="G112" s="66"/>
    </row>
    <row r="113" spans="1:7" x14ac:dyDescent="0.3">
      <c r="A113" s="9"/>
      <c r="B113" s="10"/>
      <c r="C113" s="10"/>
      <c r="D113" s="10"/>
      <c r="E113" s="10"/>
      <c r="F113" s="10"/>
      <c r="G113" s="67"/>
    </row>
    <row r="114" spans="1:7" x14ac:dyDescent="0.3">
      <c r="A114" s="4" t="s">
        <v>197</v>
      </c>
      <c r="B114" s="11" t="s">
        <v>144</v>
      </c>
      <c r="C114" s="12" t="s">
        <v>39</v>
      </c>
      <c r="D114" s="13">
        <v>1</v>
      </c>
      <c r="E114" s="18"/>
      <c r="F114" s="18"/>
      <c r="G114" s="66"/>
    </row>
    <row r="115" spans="1:7" x14ac:dyDescent="0.3">
      <c r="A115" s="25"/>
      <c r="B115" s="32"/>
      <c r="C115" s="33"/>
      <c r="D115" s="34"/>
      <c r="E115" s="35"/>
      <c r="F115" s="35"/>
      <c r="G115" s="68"/>
    </row>
    <row r="116" spans="1:7" x14ac:dyDescent="0.3">
      <c r="A116" s="4" t="s">
        <v>198</v>
      </c>
      <c r="B116" s="11" t="s">
        <v>146</v>
      </c>
      <c r="C116" s="12" t="s">
        <v>39</v>
      </c>
      <c r="D116" s="13">
        <v>1</v>
      </c>
      <c r="E116" s="18"/>
      <c r="F116" s="18"/>
      <c r="G116" s="66"/>
    </row>
    <row r="117" spans="1:7" x14ac:dyDescent="0.3">
      <c r="A117" s="9"/>
      <c r="B117" s="10"/>
      <c r="C117" s="10"/>
      <c r="D117" s="10"/>
      <c r="E117" s="10"/>
      <c r="F117" s="10"/>
      <c r="G117" s="67"/>
    </row>
    <row r="118" spans="1:7" x14ac:dyDescent="0.3">
      <c r="A118" s="4" t="s">
        <v>199</v>
      </c>
      <c r="B118" s="11" t="s">
        <v>148</v>
      </c>
      <c r="C118" s="12" t="s">
        <v>39</v>
      </c>
      <c r="D118" s="13">
        <v>1</v>
      </c>
      <c r="E118" s="18"/>
      <c r="F118" s="18"/>
      <c r="G118" s="66"/>
    </row>
    <row r="119" spans="1:7" x14ac:dyDescent="0.3">
      <c r="A119" s="9"/>
      <c r="B119" s="10"/>
      <c r="C119" s="10"/>
      <c r="D119" s="10"/>
      <c r="E119" s="10"/>
      <c r="F119" s="10"/>
      <c r="G119" s="67"/>
    </row>
    <row r="120" spans="1:7" ht="20.399999999999999" x14ac:dyDescent="0.3">
      <c r="A120" s="4"/>
      <c r="B120" s="21" t="s">
        <v>237</v>
      </c>
      <c r="C120" s="12"/>
      <c r="D120" s="13"/>
      <c r="E120" s="8"/>
      <c r="F120" s="8"/>
      <c r="G120" s="66"/>
    </row>
    <row r="121" spans="1:7" x14ac:dyDescent="0.3">
      <c r="A121" s="9"/>
      <c r="B121" s="10"/>
      <c r="C121" s="10"/>
      <c r="D121" s="10"/>
      <c r="E121" s="10"/>
      <c r="F121" s="10"/>
      <c r="G121" s="67"/>
    </row>
    <row r="122" spans="1:7" x14ac:dyDescent="0.3">
      <c r="A122" s="4" t="s">
        <v>200</v>
      </c>
      <c r="B122" s="21" t="s">
        <v>236</v>
      </c>
      <c r="C122" s="12" t="s">
        <v>39</v>
      </c>
      <c r="D122" s="56">
        <v>7</v>
      </c>
      <c r="E122" s="18"/>
      <c r="F122" s="18"/>
      <c r="G122" s="69"/>
    </row>
    <row r="123" spans="1:7" x14ac:dyDescent="0.3">
      <c r="A123" s="9"/>
      <c r="B123" s="10"/>
      <c r="C123" s="10"/>
      <c r="D123" s="53"/>
      <c r="E123" s="10"/>
      <c r="F123" s="10"/>
      <c r="G123" s="67"/>
    </row>
    <row r="124" spans="1:7" ht="30.6" x14ac:dyDescent="0.3">
      <c r="A124" s="4" t="s">
        <v>201</v>
      </c>
      <c r="B124" s="11" t="s">
        <v>89</v>
      </c>
      <c r="C124" s="12" t="s">
        <v>39</v>
      </c>
      <c r="D124" s="56">
        <v>7</v>
      </c>
      <c r="E124" s="18"/>
      <c r="F124" s="18"/>
      <c r="G124" s="66"/>
    </row>
    <row r="125" spans="1:7" x14ac:dyDescent="0.3">
      <c r="A125" s="9"/>
      <c r="B125" s="10"/>
      <c r="C125" s="10"/>
      <c r="D125" s="10"/>
      <c r="E125" s="10"/>
      <c r="F125" s="10"/>
      <c r="G125" s="67"/>
    </row>
    <row r="126" spans="1:7" ht="20.399999999999999" x14ac:dyDescent="0.3">
      <c r="A126" s="4" t="s">
        <v>202</v>
      </c>
      <c r="B126" s="11" t="s">
        <v>91</v>
      </c>
      <c r="C126" s="12" t="s">
        <v>39</v>
      </c>
      <c r="D126" s="13">
        <v>2</v>
      </c>
      <c r="E126" s="18"/>
      <c r="F126" s="18"/>
      <c r="G126" s="66"/>
    </row>
    <row r="127" spans="1:7" x14ac:dyDescent="0.3">
      <c r="A127" s="9"/>
      <c r="B127" s="10"/>
      <c r="C127" s="10"/>
      <c r="D127" s="10"/>
      <c r="E127" s="10"/>
      <c r="F127" s="10"/>
      <c r="G127" s="67"/>
    </row>
    <row r="128" spans="1:7" ht="30.6" x14ac:dyDescent="0.3">
      <c r="A128" s="4" t="s">
        <v>203</v>
      </c>
      <c r="B128" s="11" t="s">
        <v>93</v>
      </c>
      <c r="C128" s="12" t="s">
        <v>14</v>
      </c>
      <c r="D128" s="13">
        <v>1</v>
      </c>
      <c r="E128" s="18"/>
      <c r="F128" s="18"/>
      <c r="G128" s="66"/>
    </row>
    <row r="129" spans="1:7" s="47" customFormat="1" ht="15" thickBot="1" x14ac:dyDescent="0.35">
      <c r="A129" s="52"/>
      <c r="B129" s="53"/>
      <c r="C129" s="53"/>
      <c r="D129" s="53"/>
      <c r="E129" s="53"/>
      <c r="F129" s="53"/>
      <c r="G129" s="67"/>
    </row>
    <row r="130" spans="1:7" ht="15" thickBot="1" x14ac:dyDescent="0.35">
      <c r="A130" s="43" t="s">
        <v>65</v>
      </c>
      <c r="B130" s="44"/>
      <c r="C130" s="80"/>
      <c r="D130" s="81"/>
      <c r="E130" s="81"/>
      <c r="F130" s="81"/>
      <c r="G130" s="82"/>
    </row>
    <row r="131" spans="1:7" ht="21" thickBot="1" x14ac:dyDescent="0.35">
      <c r="A131" s="92" t="s">
        <v>1</v>
      </c>
      <c r="B131" s="93" t="s">
        <v>2</v>
      </c>
      <c r="C131" s="93" t="s">
        <v>3</v>
      </c>
      <c r="D131" s="93" t="s">
        <v>4</v>
      </c>
      <c r="E131" s="93" t="s">
        <v>5</v>
      </c>
      <c r="F131" s="93" t="s">
        <v>6</v>
      </c>
      <c r="G131" s="95" t="s">
        <v>7</v>
      </c>
    </row>
    <row r="132" spans="1:7" x14ac:dyDescent="0.3">
      <c r="A132" s="62" t="s">
        <v>66</v>
      </c>
      <c r="B132" s="63"/>
      <c r="C132" s="64"/>
      <c r="D132" s="61"/>
      <c r="E132" s="61"/>
      <c r="F132" s="61"/>
      <c r="G132" s="79"/>
    </row>
    <row r="133" spans="1:7" x14ac:dyDescent="0.3">
      <c r="A133" s="4"/>
      <c r="B133" s="11" t="s">
        <v>153</v>
      </c>
      <c r="C133" s="12"/>
      <c r="D133" s="13"/>
      <c r="E133" s="8"/>
      <c r="F133" s="8"/>
      <c r="G133" s="66"/>
    </row>
    <row r="134" spans="1:7" x14ac:dyDescent="0.3">
      <c r="A134" s="9"/>
      <c r="B134" s="10"/>
      <c r="C134" s="10"/>
      <c r="D134" s="10"/>
      <c r="E134" s="10"/>
      <c r="F134" s="10"/>
      <c r="G134" s="67"/>
    </row>
    <row r="135" spans="1:7" x14ac:dyDescent="0.3">
      <c r="A135" s="4" t="s">
        <v>204</v>
      </c>
      <c r="B135" s="11" t="s">
        <v>155</v>
      </c>
      <c r="C135" s="12" t="s">
        <v>39</v>
      </c>
      <c r="D135" s="13">
        <v>1</v>
      </c>
      <c r="E135" s="18"/>
      <c r="F135" s="18"/>
      <c r="G135" s="66"/>
    </row>
    <row r="136" spans="1:7" x14ac:dyDescent="0.3">
      <c r="A136" s="9"/>
      <c r="B136" s="10"/>
      <c r="C136" s="10"/>
      <c r="D136" s="10"/>
      <c r="E136" s="10"/>
      <c r="F136" s="10"/>
      <c r="G136" s="67"/>
    </row>
    <row r="137" spans="1:7" x14ac:dyDescent="0.3">
      <c r="A137" s="4" t="s">
        <v>205</v>
      </c>
      <c r="B137" s="11" t="s">
        <v>157</v>
      </c>
      <c r="C137" s="12" t="s">
        <v>39</v>
      </c>
      <c r="D137" s="13">
        <v>1</v>
      </c>
      <c r="E137" s="18"/>
      <c r="F137" s="18"/>
      <c r="G137" s="66"/>
    </row>
    <row r="138" spans="1:7" x14ac:dyDescent="0.3">
      <c r="A138" s="9"/>
      <c r="B138" s="10"/>
      <c r="C138" s="10"/>
      <c r="D138" s="10"/>
      <c r="E138" s="10"/>
      <c r="F138" s="10"/>
      <c r="G138" s="67"/>
    </row>
    <row r="139" spans="1:7" x14ac:dyDescent="0.3">
      <c r="A139" s="4"/>
      <c r="B139" s="36" t="s">
        <v>158</v>
      </c>
      <c r="C139" s="12"/>
      <c r="D139" s="13"/>
      <c r="E139" s="8"/>
      <c r="F139" s="8"/>
      <c r="G139" s="66"/>
    </row>
    <row r="140" spans="1:7" x14ac:dyDescent="0.3">
      <c r="A140" s="9"/>
      <c r="B140" s="10"/>
      <c r="C140" s="10"/>
      <c r="D140" s="10"/>
      <c r="E140" s="10"/>
      <c r="F140" s="10"/>
      <c r="G140" s="67"/>
    </row>
    <row r="141" spans="1:7" ht="20.399999999999999" x14ac:dyDescent="0.3">
      <c r="A141" s="4" t="s">
        <v>206</v>
      </c>
      <c r="B141" s="21" t="s">
        <v>188</v>
      </c>
      <c r="C141" s="12" t="s">
        <v>39</v>
      </c>
      <c r="D141" s="13">
        <v>1</v>
      </c>
      <c r="E141" s="18"/>
      <c r="F141" s="18"/>
      <c r="G141" s="66"/>
    </row>
    <row r="142" spans="1:7" x14ac:dyDescent="0.3">
      <c r="A142" s="9"/>
      <c r="B142" s="10"/>
      <c r="C142" s="10"/>
      <c r="D142" s="10"/>
      <c r="E142" s="10"/>
      <c r="F142" s="10"/>
      <c r="G142" s="67"/>
    </row>
    <row r="143" spans="1:7" ht="20.399999999999999" x14ac:dyDescent="0.3">
      <c r="A143" s="4" t="s">
        <v>207</v>
      </c>
      <c r="B143" s="21" t="s">
        <v>187</v>
      </c>
      <c r="C143" s="12" t="s">
        <v>39</v>
      </c>
      <c r="D143" s="13">
        <v>1</v>
      </c>
      <c r="E143" s="18"/>
      <c r="F143" s="18"/>
      <c r="G143" s="66"/>
    </row>
    <row r="144" spans="1:7" x14ac:dyDescent="0.3">
      <c r="A144" s="9"/>
      <c r="B144" s="10"/>
      <c r="C144" s="10"/>
      <c r="D144" s="10"/>
      <c r="E144" s="10"/>
      <c r="F144" s="10"/>
      <c r="G144" s="67"/>
    </row>
    <row r="145" spans="1:7" ht="40.799999999999997" x14ac:dyDescent="0.3">
      <c r="A145" s="4"/>
      <c r="B145" s="21" t="s">
        <v>234</v>
      </c>
      <c r="C145" s="12"/>
      <c r="D145" s="13"/>
      <c r="E145" s="8"/>
      <c r="F145" s="8"/>
      <c r="G145" s="66"/>
    </row>
    <row r="146" spans="1:7" x14ac:dyDescent="0.3">
      <c r="A146" s="9"/>
      <c r="B146" s="10"/>
      <c r="C146" s="10"/>
      <c r="D146" s="10"/>
      <c r="E146" s="10"/>
      <c r="F146" s="10"/>
      <c r="G146" s="67"/>
    </row>
    <row r="147" spans="1:7" x14ac:dyDescent="0.3">
      <c r="A147" s="4" t="s">
        <v>208</v>
      </c>
      <c r="B147" s="11" t="s">
        <v>84</v>
      </c>
      <c r="C147" s="12" t="s">
        <v>39</v>
      </c>
      <c r="D147" s="13">
        <v>1</v>
      </c>
      <c r="E147" s="18"/>
      <c r="F147" s="18"/>
      <c r="G147" s="69"/>
    </row>
    <row r="148" spans="1:7" ht="20.399999999999999" x14ac:dyDescent="0.3">
      <c r="A148" s="4"/>
      <c r="B148" s="21" t="s">
        <v>237</v>
      </c>
      <c r="C148" s="12"/>
      <c r="D148" s="13"/>
      <c r="E148" s="8"/>
      <c r="F148" s="8"/>
      <c r="G148" s="66"/>
    </row>
    <row r="149" spans="1:7" x14ac:dyDescent="0.3">
      <c r="A149" s="25"/>
      <c r="B149" s="32"/>
      <c r="C149" s="33"/>
      <c r="D149" s="34"/>
      <c r="E149" s="28"/>
      <c r="F149" s="28"/>
      <c r="G149" s="68"/>
    </row>
    <row r="150" spans="1:7" x14ac:dyDescent="0.3">
      <c r="A150" s="4" t="s">
        <v>209</v>
      </c>
      <c r="B150" s="11" t="s">
        <v>86</v>
      </c>
      <c r="C150" s="12" t="s">
        <v>39</v>
      </c>
      <c r="D150" s="13">
        <v>2</v>
      </c>
      <c r="E150" s="18"/>
      <c r="F150" s="18"/>
      <c r="G150" s="69"/>
    </row>
    <row r="151" spans="1:7" x14ac:dyDescent="0.3">
      <c r="A151" s="9"/>
      <c r="B151" s="10"/>
      <c r="C151" s="10"/>
      <c r="D151" s="10"/>
      <c r="E151" s="10"/>
      <c r="F151" s="10"/>
      <c r="G151" s="67"/>
    </row>
    <row r="152" spans="1:7" x14ac:dyDescent="0.3">
      <c r="A152" s="4" t="s">
        <v>210</v>
      </c>
      <c r="B152" s="21" t="s">
        <v>235</v>
      </c>
      <c r="C152" s="12" t="s">
        <v>39</v>
      </c>
      <c r="D152" s="13">
        <v>1</v>
      </c>
      <c r="E152" s="18"/>
      <c r="F152" s="18"/>
      <c r="G152" s="69"/>
    </row>
    <row r="153" spans="1:7" x14ac:dyDescent="0.3">
      <c r="A153" s="25"/>
      <c r="B153" s="32"/>
      <c r="C153" s="33"/>
      <c r="D153" s="34"/>
      <c r="E153" s="35"/>
      <c r="F153" s="35"/>
      <c r="G153" s="68"/>
    </row>
    <row r="154" spans="1:7" ht="30.6" x14ac:dyDescent="0.3">
      <c r="A154" s="4" t="s">
        <v>211</v>
      </c>
      <c r="B154" s="11" t="s">
        <v>89</v>
      </c>
      <c r="C154" s="12" t="s">
        <v>39</v>
      </c>
      <c r="D154" s="13">
        <f>SUM(D150:D152)</f>
        <v>3</v>
      </c>
      <c r="E154" s="18"/>
      <c r="F154" s="18"/>
      <c r="G154" s="66"/>
    </row>
    <row r="155" spans="1:7" x14ac:dyDescent="0.3">
      <c r="A155" s="9"/>
      <c r="B155" s="10"/>
      <c r="C155" s="10"/>
      <c r="D155" s="10"/>
      <c r="E155" s="10"/>
      <c r="F155" s="10"/>
      <c r="G155" s="67"/>
    </row>
    <row r="156" spans="1:7" ht="20.399999999999999" x14ac:dyDescent="0.3">
      <c r="A156" s="4" t="s">
        <v>212</v>
      </c>
      <c r="B156" s="11" t="s">
        <v>91</v>
      </c>
      <c r="C156" s="12" t="s">
        <v>39</v>
      </c>
      <c r="D156" s="13">
        <v>2</v>
      </c>
      <c r="E156" s="18"/>
      <c r="F156" s="18"/>
      <c r="G156" s="66"/>
    </row>
    <row r="157" spans="1:7" x14ac:dyDescent="0.3">
      <c r="A157" s="9"/>
      <c r="B157" s="10"/>
      <c r="C157" s="10"/>
      <c r="D157" s="10"/>
      <c r="E157" s="10"/>
      <c r="F157" s="10"/>
      <c r="G157" s="67"/>
    </row>
    <row r="158" spans="1:7" ht="30.6" x14ac:dyDescent="0.3">
      <c r="A158" s="4" t="s">
        <v>213</v>
      </c>
      <c r="B158" s="11" t="s">
        <v>169</v>
      </c>
      <c r="C158" s="12" t="s">
        <v>14</v>
      </c>
      <c r="D158" s="13">
        <v>1</v>
      </c>
      <c r="E158" s="18"/>
      <c r="F158" s="18"/>
      <c r="G158" s="66"/>
    </row>
    <row r="159" spans="1:7" x14ac:dyDescent="0.3">
      <c r="A159" s="9"/>
      <c r="B159" s="10"/>
      <c r="C159" s="10"/>
      <c r="D159" s="10"/>
      <c r="E159" s="10"/>
      <c r="F159" s="10"/>
      <c r="G159" s="67"/>
    </row>
    <row r="160" spans="1:7" x14ac:dyDescent="0.3">
      <c r="A160" s="4"/>
      <c r="B160" s="11" t="s">
        <v>153</v>
      </c>
      <c r="C160" s="12"/>
      <c r="D160" s="13"/>
      <c r="E160" s="8"/>
      <c r="F160" s="8"/>
      <c r="G160" s="66"/>
    </row>
    <row r="161" spans="1:7" x14ac:dyDescent="0.3">
      <c r="A161" s="9"/>
      <c r="B161" s="10"/>
      <c r="C161" s="10"/>
      <c r="D161" s="10"/>
      <c r="E161" s="10"/>
      <c r="F161" s="10"/>
      <c r="G161" s="67"/>
    </row>
    <row r="162" spans="1:7" x14ac:dyDescent="0.3">
      <c r="A162" s="4" t="s">
        <v>214</v>
      </c>
      <c r="B162" s="11" t="s">
        <v>96</v>
      </c>
      <c r="C162" s="12" t="s">
        <v>39</v>
      </c>
      <c r="D162" s="13">
        <v>1</v>
      </c>
      <c r="E162" s="18"/>
      <c r="F162" s="18"/>
      <c r="G162" s="66"/>
    </row>
    <row r="163" spans="1:7" x14ac:dyDescent="0.3">
      <c r="A163" s="9"/>
      <c r="B163" s="10"/>
      <c r="C163" s="10"/>
      <c r="D163" s="10"/>
      <c r="E163" s="10"/>
      <c r="F163" s="10"/>
      <c r="G163" s="67"/>
    </row>
    <row r="164" spans="1:7" x14ac:dyDescent="0.3">
      <c r="A164" s="4"/>
      <c r="B164" s="36" t="s">
        <v>186</v>
      </c>
      <c r="C164" s="12"/>
      <c r="D164" s="13"/>
      <c r="E164" s="8"/>
      <c r="F164" s="8"/>
      <c r="G164" s="66"/>
    </row>
    <row r="165" spans="1:7" x14ac:dyDescent="0.3">
      <c r="A165" s="9"/>
      <c r="B165" s="10"/>
      <c r="C165" s="10"/>
      <c r="D165" s="10"/>
      <c r="E165" s="10"/>
      <c r="F165" s="10"/>
      <c r="G165" s="67"/>
    </row>
    <row r="166" spans="1:7" ht="20.399999999999999" x14ac:dyDescent="0.3">
      <c r="A166" s="4" t="s">
        <v>215</v>
      </c>
      <c r="B166" s="21" t="s">
        <v>188</v>
      </c>
      <c r="C166" s="12" t="s">
        <v>39</v>
      </c>
      <c r="D166" s="13">
        <v>1</v>
      </c>
      <c r="E166" s="18"/>
      <c r="F166" s="18"/>
      <c r="G166" s="66"/>
    </row>
    <row r="167" spans="1:7" x14ac:dyDescent="0.3">
      <c r="A167" s="9"/>
      <c r="B167" s="10"/>
      <c r="C167" s="10"/>
      <c r="D167" s="10"/>
      <c r="E167" s="10"/>
      <c r="F167" s="10"/>
      <c r="G167" s="67"/>
    </row>
    <row r="168" spans="1:7" ht="20.399999999999999" x14ac:dyDescent="0.3">
      <c r="A168" s="4" t="s">
        <v>216</v>
      </c>
      <c r="B168" s="21" t="s">
        <v>187</v>
      </c>
      <c r="C168" s="12" t="s">
        <v>39</v>
      </c>
      <c r="D168" s="13">
        <v>1</v>
      </c>
      <c r="E168" s="18"/>
      <c r="F168" s="18"/>
      <c r="G168" s="66"/>
    </row>
    <row r="169" spans="1:7" x14ac:dyDescent="0.3">
      <c r="A169" s="9"/>
      <c r="B169" s="10"/>
      <c r="C169" s="10"/>
      <c r="D169" s="10"/>
      <c r="E169" s="10"/>
      <c r="F169" s="10"/>
      <c r="G169" s="67"/>
    </row>
    <row r="170" spans="1:7" s="47" customFormat="1" x14ac:dyDescent="0.3">
      <c r="A170" s="29"/>
      <c r="B170" s="19"/>
      <c r="C170" s="19"/>
      <c r="D170" s="19"/>
      <c r="E170" s="19"/>
      <c r="F170" s="19"/>
      <c r="G170" s="70"/>
    </row>
    <row r="171" spans="1:7" x14ac:dyDescent="0.3">
      <c r="A171" s="30"/>
      <c r="B171" s="20"/>
      <c r="C171" s="20"/>
      <c r="D171" s="20"/>
      <c r="E171" s="20"/>
      <c r="F171" s="20"/>
      <c r="G171" s="72"/>
    </row>
    <row r="172" spans="1:7" s="47" customFormat="1" ht="15" thickBot="1" x14ac:dyDescent="0.35">
      <c r="A172" s="29"/>
      <c r="B172" s="19"/>
      <c r="C172" s="19"/>
      <c r="D172" s="19"/>
      <c r="E172" s="19"/>
      <c r="F172" s="19"/>
      <c r="G172" s="70"/>
    </row>
    <row r="173" spans="1:7" ht="15" thickBot="1" x14ac:dyDescent="0.35">
      <c r="A173" s="43" t="s">
        <v>65</v>
      </c>
      <c r="B173" s="44"/>
      <c r="C173" s="80"/>
      <c r="D173" s="81"/>
      <c r="E173" s="81"/>
      <c r="F173" s="81"/>
      <c r="G173" s="82"/>
    </row>
    <row r="174" spans="1:7" ht="21" thickBot="1" x14ac:dyDescent="0.35">
      <c r="A174" s="92" t="s">
        <v>1</v>
      </c>
      <c r="B174" s="93" t="s">
        <v>2</v>
      </c>
      <c r="C174" s="93" t="s">
        <v>3</v>
      </c>
      <c r="D174" s="93" t="s">
        <v>4</v>
      </c>
      <c r="E174" s="93" t="s">
        <v>5</v>
      </c>
      <c r="F174" s="93" t="s">
        <v>6</v>
      </c>
      <c r="G174" s="95" t="s">
        <v>7</v>
      </c>
    </row>
    <row r="175" spans="1:7" x14ac:dyDescent="0.3">
      <c r="A175" s="62" t="s">
        <v>66</v>
      </c>
      <c r="B175" s="63"/>
      <c r="C175" s="64"/>
      <c r="D175" s="61"/>
      <c r="E175" s="61"/>
      <c r="F175" s="61"/>
      <c r="G175" s="79"/>
    </row>
    <row r="176" spans="1:7" ht="40.799999999999997" x14ac:dyDescent="0.3">
      <c r="A176" s="4"/>
      <c r="B176" s="21" t="s">
        <v>234</v>
      </c>
      <c r="C176" s="12"/>
      <c r="D176" s="13"/>
      <c r="E176" s="8"/>
      <c r="F176" s="8"/>
      <c r="G176" s="66"/>
    </row>
    <row r="177" spans="1:7" x14ac:dyDescent="0.3">
      <c r="A177" s="9"/>
      <c r="B177" s="10"/>
      <c r="C177" s="10"/>
      <c r="D177" s="10"/>
      <c r="E177" s="10"/>
      <c r="F177" s="10"/>
      <c r="G177" s="67"/>
    </row>
    <row r="178" spans="1:7" x14ac:dyDescent="0.3">
      <c r="A178" s="4" t="s">
        <v>217</v>
      </c>
      <c r="B178" s="11" t="s">
        <v>84</v>
      </c>
      <c r="C178" s="12" t="s">
        <v>39</v>
      </c>
      <c r="D178" s="13">
        <v>1</v>
      </c>
      <c r="E178" s="18"/>
      <c r="F178" s="18"/>
      <c r="G178" s="66"/>
    </row>
    <row r="179" spans="1:7" x14ac:dyDescent="0.3">
      <c r="A179" s="9"/>
      <c r="B179" s="10"/>
      <c r="C179" s="10"/>
      <c r="D179" s="10"/>
      <c r="E179" s="10"/>
      <c r="F179" s="10"/>
      <c r="G179" s="67"/>
    </row>
    <row r="180" spans="1:7" ht="20.399999999999999" x14ac:dyDescent="0.3">
      <c r="A180" s="4"/>
      <c r="B180" s="21" t="s">
        <v>237</v>
      </c>
      <c r="C180" s="12"/>
      <c r="D180" s="13"/>
      <c r="E180" s="8"/>
      <c r="F180" s="8"/>
      <c r="G180" s="66"/>
    </row>
    <row r="181" spans="1:7" x14ac:dyDescent="0.3">
      <c r="A181" s="9"/>
      <c r="B181" s="10"/>
      <c r="C181" s="10"/>
      <c r="D181" s="10"/>
      <c r="E181" s="10"/>
      <c r="F181" s="10"/>
      <c r="G181" s="67"/>
    </row>
    <row r="182" spans="1:7" x14ac:dyDescent="0.3">
      <c r="A182" s="4" t="s">
        <v>218</v>
      </c>
      <c r="B182" s="11" t="s">
        <v>86</v>
      </c>
      <c r="C182" s="12" t="s">
        <v>39</v>
      </c>
      <c r="D182" s="13">
        <v>2</v>
      </c>
      <c r="E182" s="18"/>
      <c r="F182" s="18"/>
      <c r="G182" s="69"/>
    </row>
    <row r="183" spans="1:7" x14ac:dyDescent="0.3">
      <c r="A183" s="9"/>
      <c r="B183" s="10"/>
      <c r="C183" s="10"/>
      <c r="D183" s="10"/>
      <c r="E183" s="10"/>
      <c r="F183" s="10"/>
      <c r="G183" s="67"/>
    </row>
    <row r="184" spans="1:7" x14ac:dyDescent="0.3">
      <c r="A184" s="4" t="s">
        <v>219</v>
      </c>
      <c r="B184" s="21" t="s">
        <v>235</v>
      </c>
      <c r="C184" s="12" t="s">
        <v>39</v>
      </c>
      <c r="D184" s="13">
        <v>1</v>
      </c>
      <c r="E184" s="18"/>
      <c r="F184" s="18"/>
      <c r="G184" s="69"/>
    </row>
    <row r="185" spans="1:7" x14ac:dyDescent="0.3">
      <c r="A185" s="9"/>
      <c r="B185" s="10"/>
      <c r="C185" s="10"/>
      <c r="D185" s="10"/>
      <c r="E185" s="10"/>
      <c r="F185" s="10"/>
      <c r="G185" s="67"/>
    </row>
    <row r="186" spans="1:7" ht="30.6" x14ac:dyDescent="0.3">
      <c r="A186" s="4" t="s">
        <v>220</v>
      </c>
      <c r="B186" s="11" t="s">
        <v>89</v>
      </c>
      <c r="C186" s="12" t="s">
        <v>39</v>
      </c>
      <c r="D186" s="13">
        <f>SUM(D182:D184)</f>
        <v>3</v>
      </c>
      <c r="E186" s="18"/>
      <c r="F186" s="18"/>
      <c r="G186" s="66"/>
    </row>
    <row r="187" spans="1:7" x14ac:dyDescent="0.3">
      <c r="A187" s="9"/>
      <c r="B187" s="10"/>
      <c r="C187" s="10"/>
      <c r="D187" s="10"/>
      <c r="E187" s="10"/>
      <c r="F187" s="10"/>
      <c r="G187" s="67"/>
    </row>
    <row r="188" spans="1:7" ht="20.399999999999999" x14ac:dyDescent="0.3">
      <c r="A188" s="4" t="s">
        <v>221</v>
      </c>
      <c r="B188" s="11" t="s">
        <v>91</v>
      </c>
      <c r="C188" s="12" t="s">
        <v>39</v>
      </c>
      <c r="D188" s="13">
        <v>2</v>
      </c>
      <c r="E188" s="18"/>
      <c r="F188" s="18"/>
      <c r="G188" s="66"/>
    </row>
    <row r="189" spans="1:7" x14ac:dyDescent="0.3">
      <c r="A189" s="9"/>
      <c r="B189" s="10"/>
      <c r="C189" s="10"/>
      <c r="D189" s="10"/>
      <c r="E189" s="10"/>
      <c r="F189" s="10"/>
      <c r="G189" s="67"/>
    </row>
    <row r="190" spans="1:7" ht="30.6" x14ac:dyDescent="0.3">
      <c r="A190" s="4" t="s">
        <v>222</v>
      </c>
      <c r="B190" s="11" t="s">
        <v>169</v>
      </c>
      <c r="C190" s="12" t="s">
        <v>14</v>
      </c>
      <c r="D190" s="13">
        <v>1</v>
      </c>
      <c r="E190" s="18"/>
      <c r="F190" s="18"/>
      <c r="G190" s="66"/>
    </row>
    <row r="191" spans="1:7" x14ac:dyDescent="0.3">
      <c r="A191" s="9"/>
      <c r="B191" s="10"/>
      <c r="C191" s="10"/>
      <c r="D191" s="10"/>
      <c r="E191" s="10"/>
      <c r="F191" s="10"/>
      <c r="G191" s="67"/>
    </row>
    <row r="192" spans="1:7" x14ac:dyDescent="0.3">
      <c r="A192" s="4"/>
      <c r="B192" s="11" t="s">
        <v>153</v>
      </c>
      <c r="C192" s="12"/>
      <c r="D192" s="13"/>
      <c r="E192" s="8"/>
      <c r="F192" s="8"/>
      <c r="G192" s="66"/>
    </row>
    <row r="193" spans="1:7" x14ac:dyDescent="0.3">
      <c r="A193" s="25"/>
      <c r="B193" s="32"/>
      <c r="C193" s="33"/>
      <c r="D193" s="34"/>
      <c r="E193" s="28"/>
      <c r="F193" s="28"/>
      <c r="G193" s="68"/>
    </row>
    <row r="194" spans="1:7" x14ac:dyDescent="0.3">
      <c r="A194" s="4" t="s">
        <v>312</v>
      </c>
      <c r="B194" s="11" t="s">
        <v>96</v>
      </c>
      <c r="C194" s="12" t="s">
        <v>39</v>
      </c>
      <c r="D194" s="13">
        <v>1</v>
      </c>
      <c r="E194" s="18"/>
      <c r="F194" s="18"/>
      <c r="G194" s="66"/>
    </row>
    <row r="195" spans="1:7" x14ac:dyDescent="0.3">
      <c r="A195" s="9"/>
      <c r="B195" s="10"/>
      <c r="C195" s="10"/>
      <c r="D195" s="10"/>
      <c r="E195" s="10"/>
      <c r="F195" s="10"/>
      <c r="G195" s="67"/>
    </row>
    <row r="196" spans="1:7" x14ac:dyDescent="0.3">
      <c r="A196" s="4"/>
      <c r="B196" s="11"/>
      <c r="C196" s="12"/>
      <c r="D196" s="13"/>
      <c r="E196" s="18"/>
      <c r="F196" s="18"/>
      <c r="G196" s="66"/>
    </row>
    <row r="197" spans="1:7" x14ac:dyDescent="0.3">
      <c r="A197" s="9"/>
      <c r="B197" s="10"/>
      <c r="C197" s="10"/>
      <c r="D197" s="10"/>
      <c r="E197" s="10"/>
      <c r="F197" s="10"/>
      <c r="G197" s="67"/>
    </row>
    <row r="198" spans="1:7" x14ac:dyDescent="0.3">
      <c r="A198" s="14"/>
      <c r="B198" s="15"/>
      <c r="C198" s="15"/>
      <c r="D198" s="15"/>
      <c r="E198" s="15"/>
      <c r="F198" s="15"/>
      <c r="G198" s="71"/>
    </row>
    <row r="199" spans="1:7" x14ac:dyDescent="0.3">
      <c r="A199" s="9"/>
      <c r="B199" s="10"/>
      <c r="C199" s="10"/>
      <c r="D199" s="10"/>
      <c r="E199" s="10"/>
      <c r="F199" s="10"/>
      <c r="G199" s="67"/>
    </row>
    <row r="200" spans="1:7" x14ac:dyDescent="0.3">
      <c r="A200" s="14"/>
      <c r="B200" s="15"/>
      <c r="C200" s="15"/>
      <c r="D200" s="15"/>
      <c r="E200" s="15"/>
      <c r="F200" s="15"/>
      <c r="G200" s="71"/>
    </row>
    <row r="201" spans="1:7" x14ac:dyDescent="0.3">
      <c r="A201" s="9"/>
      <c r="B201" s="10"/>
      <c r="C201" s="10"/>
      <c r="D201" s="10"/>
      <c r="E201" s="10"/>
      <c r="F201" s="10"/>
      <c r="G201" s="67"/>
    </row>
    <row r="202" spans="1:7" x14ac:dyDescent="0.3">
      <c r="A202" s="14"/>
      <c r="B202" s="15"/>
      <c r="C202" s="15"/>
      <c r="D202" s="15"/>
      <c r="E202" s="15"/>
      <c r="F202" s="15"/>
      <c r="G202" s="71"/>
    </row>
    <row r="203" spans="1:7" x14ac:dyDescent="0.3">
      <c r="A203" s="9"/>
      <c r="B203" s="10"/>
      <c r="C203" s="10"/>
      <c r="D203" s="10"/>
      <c r="E203" s="10"/>
      <c r="F203" s="10"/>
      <c r="G203" s="67"/>
    </row>
    <row r="204" spans="1:7" x14ac:dyDescent="0.3">
      <c r="A204" s="14"/>
      <c r="B204" s="15"/>
      <c r="C204" s="15"/>
      <c r="D204" s="15"/>
      <c r="E204" s="15"/>
      <c r="F204" s="15"/>
      <c r="G204" s="71"/>
    </row>
    <row r="205" spans="1:7" x14ac:dyDescent="0.3">
      <c r="A205" s="9"/>
      <c r="B205" s="10"/>
      <c r="C205" s="10"/>
      <c r="D205" s="10"/>
      <c r="E205" s="10"/>
      <c r="F205" s="10"/>
      <c r="G205" s="67"/>
    </row>
    <row r="206" spans="1:7" x14ac:dyDescent="0.3">
      <c r="A206" s="14"/>
      <c r="B206" s="15"/>
      <c r="C206" s="15"/>
      <c r="D206" s="15"/>
      <c r="E206" s="15"/>
      <c r="F206" s="15"/>
      <c r="G206" s="71"/>
    </row>
    <row r="207" spans="1:7" x14ac:dyDescent="0.3">
      <c r="A207" s="9"/>
      <c r="B207" s="10"/>
      <c r="C207" s="10"/>
      <c r="D207" s="10"/>
      <c r="E207" s="10"/>
      <c r="F207" s="10"/>
      <c r="G207" s="67"/>
    </row>
    <row r="208" spans="1:7" x14ac:dyDescent="0.3">
      <c r="A208" s="14"/>
      <c r="B208" s="15"/>
      <c r="C208" s="15"/>
      <c r="D208" s="15"/>
      <c r="E208" s="15"/>
      <c r="F208" s="15"/>
      <c r="G208" s="71"/>
    </row>
    <row r="209" spans="1:7" x14ac:dyDescent="0.3">
      <c r="A209" s="9"/>
      <c r="B209" s="10"/>
      <c r="C209" s="10"/>
      <c r="D209" s="10"/>
      <c r="E209" s="10"/>
      <c r="F209" s="10"/>
      <c r="G209" s="67"/>
    </row>
    <row r="210" spans="1:7" x14ac:dyDescent="0.3">
      <c r="A210" s="14"/>
      <c r="B210" s="15"/>
      <c r="C210" s="15"/>
      <c r="D210" s="15"/>
      <c r="E210" s="15"/>
      <c r="F210" s="15"/>
      <c r="G210" s="71"/>
    </row>
    <row r="211" spans="1:7" x14ac:dyDescent="0.3">
      <c r="A211" s="9"/>
      <c r="B211" s="10"/>
      <c r="C211" s="10"/>
      <c r="D211" s="10"/>
      <c r="E211" s="10"/>
      <c r="F211" s="10"/>
      <c r="G211" s="67"/>
    </row>
    <row r="212" spans="1:7" x14ac:dyDescent="0.3">
      <c r="A212" s="29"/>
      <c r="B212" s="19"/>
      <c r="C212" s="19"/>
      <c r="D212" s="19"/>
      <c r="E212" s="19"/>
      <c r="F212" s="19"/>
      <c r="G212" s="70"/>
    </row>
    <row r="213" spans="1:7" x14ac:dyDescent="0.3">
      <c r="A213" s="9"/>
      <c r="B213" s="10"/>
      <c r="C213" s="10"/>
      <c r="D213" s="10"/>
      <c r="E213" s="10"/>
      <c r="F213" s="10"/>
      <c r="G213" s="67"/>
    </row>
    <row r="214" spans="1:7" x14ac:dyDescent="0.3">
      <c r="A214" s="29"/>
      <c r="B214" s="19"/>
      <c r="C214" s="19"/>
      <c r="D214" s="19"/>
      <c r="E214" s="19"/>
      <c r="F214" s="19"/>
      <c r="G214" s="70"/>
    </row>
    <row r="215" spans="1:7" s="47" customFormat="1" x14ac:dyDescent="0.3">
      <c r="A215" s="30"/>
      <c r="B215" s="20"/>
      <c r="C215" s="20"/>
      <c r="D215" s="20"/>
      <c r="E215" s="20"/>
      <c r="F215" s="20"/>
      <c r="G215" s="72"/>
    </row>
    <row r="216" spans="1:7" s="47" customFormat="1" x14ac:dyDescent="0.3">
      <c r="A216" s="29"/>
      <c r="B216" s="19"/>
      <c r="C216" s="19"/>
      <c r="D216" s="19"/>
      <c r="E216" s="19"/>
      <c r="F216" s="19"/>
      <c r="G216" s="70"/>
    </row>
    <row r="217" spans="1:7" x14ac:dyDescent="0.3">
      <c r="A217" s="30"/>
      <c r="B217" s="20"/>
      <c r="C217" s="20"/>
      <c r="D217" s="20"/>
      <c r="E217" s="20"/>
      <c r="F217" s="20"/>
      <c r="G217" s="72"/>
    </row>
    <row r="218" spans="1:7" ht="16.2" customHeight="1" thickBot="1" x14ac:dyDescent="0.35">
      <c r="A218" s="73" t="s">
        <v>29</v>
      </c>
      <c r="B218" s="74"/>
      <c r="C218" s="75"/>
      <c r="D218" s="76"/>
      <c r="E218" s="76"/>
      <c r="F218" s="76"/>
      <c r="G218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335A-5FA5-47B4-8754-61DF8D31A8C6}">
  <dimension ref="A1:J217"/>
  <sheetViews>
    <sheetView topLeftCell="A37" workbookViewId="0">
      <selection activeCell="C223" sqref="C223"/>
    </sheetView>
  </sheetViews>
  <sheetFormatPr defaultRowHeight="14.4" x14ac:dyDescent="0.3"/>
  <cols>
    <col min="1" max="1" width="7" customWidth="1"/>
    <col min="2" max="2" width="30.21875" customWidth="1"/>
    <col min="3" max="3" width="6.6640625" customWidth="1"/>
    <col min="4" max="4" width="5.44140625" customWidth="1"/>
    <col min="5" max="5" width="11" customWidth="1"/>
    <col min="6" max="6" width="10.77734375" customWidth="1"/>
    <col min="7" max="7" width="14.88671875" customWidth="1"/>
  </cols>
  <sheetData>
    <row r="1" spans="1:8" ht="20.399999999999999" x14ac:dyDescent="0.3">
      <c r="A1" s="48" t="s">
        <v>1</v>
      </c>
      <c r="B1" s="48" t="s">
        <v>2</v>
      </c>
      <c r="C1" s="48" t="s">
        <v>3</v>
      </c>
      <c r="D1" s="48" t="s">
        <v>4</v>
      </c>
      <c r="E1" s="48" t="s">
        <v>5</v>
      </c>
      <c r="F1" s="48" t="s">
        <v>6</v>
      </c>
      <c r="G1" s="65" t="s">
        <v>7</v>
      </c>
      <c r="H1" s="47"/>
    </row>
    <row r="2" spans="1:8" x14ac:dyDescent="0.3">
      <c r="A2" s="37" t="s">
        <v>99</v>
      </c>
      <c r="B2" s="50" t="s">
        <v>318</v>
      </c>
      <c r="C2" s="55"/>
      <c r="D2" s="56"/>
      <c r="E2" s="51"/>
      <c r="F2" s="51"/>
      <c r="G2" s="66"/>
      <c r="H2" s="47"/>
    </row>
    <row r="3" spans="1:8" x14ac:dyDescent="0.3">
      <c r="A3" s="52"/>
      <c r="B3" s="53"/>
      <c r="C3" s="53"/>
      <c r="D3" s="53"/>
      <c r="E3" s="53"/>
      <c r="F3" s="53"/>
      <c r="G3" s="67"/>
      <c r="H3" s="47"/>
    </row>
    <row r="4" spans="1:8" x14ac:dyDescent="0.3">
      <c r="A4" s="49"/>
      <c r="B4" s="50" t="s">
        <v>31</v>
      </c>
      <c r="C4" s="55"/>
      <c r="D4" s="56"/>
      <c r="E4" s="51"/>
      <c r="F4" s="51"/>
      <c r="G4" s="66"/>
      <c r="H4" s="47"/>
    </row>
    <row r="5" spans="1:8" x14ac:dyDescent="0.3">
      <c r="A5" s="52"/>
      <c r="B5" s="53"/>
      <c r="C5" s="53"/>
      <c r="D5" s="53"/>
      <c r="E5" s="53"/>
      <c r="F5" s="53"/>
      <c r="G5" s="67"/>
      <c r="H5" s="47"/>
    </row>
    <row r="6" spans="1:8" ht="30.6" x14ac:dyDescent="0.3">
      <c r="A6" s="37" t="s">
        <v>100</v>
      </c>
      <c r="B6" s="54" t="s">
        <v>33</v>
      </c>
      <c r="C6" s="55" t="s">
        <v>34</v>
      </c>
      <c r="D6" s="56">
        <f>SUM(D24:D28)</f>
        <v>630</v>
      </c>
      <c r="E6" s="18"/>
      <c r="F6" s="18"/>
      <c r="G6" s="66"/>
      <c r="H6" s="47"/>
    </row>
    <row r="7" spans="1:8" x14ac:dyDescent="0.3">
      <c r="A7" s="52"/>
      <c r="B7" s="53"/>
      <c r="C7" s="53"/>
      <c r="D7" s="53"/>
      <c r="E7" s="53"/>
      <c r="F7" s="53"/>
      <c r="G7" s="67"/>
      <c r="H7" s="47"/>
    </row>
    <row r="8" spans="1:8" ht="20.399999999999999" x14ac:dyDescent="0.3">
      <c r="A8" s="37" t="s">
        <v>101</v>
      </c>
      <c r="B8" s="54" t="s">
        <v>36</v>
      </c>
      <c r="C8" s="55" t="s">
        <v>34</v>
      </c>
      <c r="D8" s="56">
        <v>10</v>
      </c>
      <c r="E8" s="18"/>
      <c r="F8" s="18"/>
      <c r="G8" s="66"/>
      <c r="H8" s="47"/>
    </row>
    <row r="9" spans="1:8" x14ac:dyDescent="0.3">
      <c r="A9" s="52"/>
      <c r="B9" s="53"/>
      <c r="C9" s="53"/>
      <c r="D9" s="53"/>
      <c r="E9" s="53"/>
      <c r="F9" s="53"/>
      <c r="G9" s="67"/>
      <c r="H9" s="47"/>
    </row>
    <row r="10" spans="1:8" ht="20.399999999999999" x14ac:dyDescent="0.3">
      <c r="A10" s="37" t="s">
        <v>102</v>
      </c>
      <c r="B10" s="54" t="s">
        <v>38</v>
      </c>
      <c r="C10" s="55" t="s">
        <v>39</v>
      </c>
      <c r="D10" s="56">
        <v>1</v>
      </c>
      <c r="E10" s="18"/>
      <c r="F10" s="18"/>
      <c r="G10" s="66"/>
      <c r="H10" s="47"/>
    </row>
    <row r="11" spans="1:8" x14ac:dyDescent="0.3">
      <c r="A11" s="52"/>
      <c r="B11" s="53"/>
      <c r="C11" s="53"/>
      <c r="D11" s="53"/>
      <c r="E11" s="53"/>
      <c r="F11" s="53"/>
      <c r="G11" s="67"/>
      <c r="H11" s="47"/>
    </row>
    <row r="12" spans="1:8" x14ac:dyDescent="0.3">
      <c r="A12" s="49"/>
      <c r="B12" s="54" t="s">
        <v>42</v>
      </c>
      <c r="C12" s="55"/>
      <c r="D12" s="56"/>
      <c r="E12" s="51"/>
      <c r="F12" s="51"/>
      <c r="G12" s="66"/>
      <c r="H12" s="47"/>
    </row>
    <row r="13" spans="1:8" x14ac:dyDescent="0.3">
      <c r="A13" s="52"/>
      <c r="B13" s="53"/>
      <c r="C13" s="53"/>
      <c r="D13" s="53"/>
      <c r="E13" s="53"/>
      <c r="F13" s="53"/>
      <c r="G13" s="67"/>
      <c r="H13" s="47"/>
    </row>
    <row r="14" spans="1:8" x14ac:dyDescent="0.3">
      <c r="A14" s="37" t="s">
        <v>103</v>
      </c>
      <c r="B14" s="54" t="s">
        <v>43</v>
      </c>
      <c r="C14" s="55" t="s">
        <v>34</v>
      </c>
      <c r="D14" s="56">
        <v>10</v>
      </c>
      <c r="E14" s="18"/>
      <c r="F14" s="18"/>
      <c r="G14" s="66"/>
      <c r="H14" s="47"/>
    </row>
    <row r="15" spans="1:8" x14ac:dyDescent="0.3">
      <c r="A15" s="52"/>
      <c r="B15" s="53"/>
      <c r="C15" s="53"/>
      <c r="D15" s="53"/>
      <c r="E15" s="53"/>
      <c r="F15" s="53"/>
      <c r="G15" s="67"/>
      <c r="H15" s="47"/>
    </row>
    <row r="16" spans="1:8" x14ac:dyDescent="0.3">
      <c r="A16" s="37" t="s">
        <v>104</v>
      </c>
      <c r="B16" s="54" t="s">
        <v>45</v>
      </c>
      <c r="C16" s="55" t="s">
        <v>34</v>
      </c>
      <c r="D16" s="56">
        <v>1</v>
      </c>
      <c r="E16" s="18"/>
      <c r="F16" s="18"/>
      <c r="G16" s="66"/>
      <c r="H16" s="47"/>
    </row>
    <row r="17" spans="1:10" x14ac:dyDescent="0.3">
      <c r="A17" s="52"/>
      <c r="B17" s="53"/>
      <c r="C17" s="53"/>
      <c r="D17" s="53"/>
      <c r="E17" s="53"/>
      <c r="F17" s="53"/>
      <c r="G17" s="67"/>
      <c r="H17" s="47"/>
    </row>
    <row r="18" spans="1:10" ht="20.399999999999999" x14ac:dyDescent="0.3">
      <c r="A18" s="37" t="s">
        <v>105</v>
      </c>
      <c r="B18" s="54" t="s">
        <v>47</v>
      </c>
      <c r="C18" s="55" t="s">
        <v>14</v>
      </c>
      <c r="D18" s="56">
        <v>1</v>
      </c>
      <c r="E18" s="18"/>
      <c r="F18" s="18"/>
      <c r="G18" s="66"/>
      <c r="H18" s="47"/>
    </row>
    <row r="19" spans="1:10" x14ac:dyDescent="0.3">
      <c r="A19" s="52"/>
      <c r="B19" s="53"/>
      <c r="C19" s="53"/>
      <c r="D19" s="53"/>
      <c r="E19" s="53"/>
      <c r="F19" s="53"/>
      <c r="G19" s="67"/>
      <c r="H19" s="47"/>
    </row>
    <row r="20" spans="1:10" x14ac:dyDescent="0.3">
      <c r="A20" s="49"/>
      <c r="B20" s="50" t="s">
        <v>48</v>
      </c>
      <c r="C20" s="55"/>
      <c r="D20" s="56"/>
      <c r="E20" s="51"/>
      <c r="F20" s="51"/>
      <c r="G20" s="66"/>
      <c r="H20" s="47"/>
    </row>
    <row r="21" spans="1:10" x14ac:dyDescent="0.3">
      <c r="A21" s="52"/>
      <c r="B21" s="53"/>
      <c r="C21" s="53"/>
      <c r="D21" s="53"/>
      <c r="E21" s="53"/>
      <c r="F21" s="53"/>
      <c r="G21" s="67"/>
      <c r="H21" s="47"/>
    </row>
    <row r="22" spans="1:10" ht="20.399999999999999" x14ac:dyDescent="0.3">
      <c r="A22" s="49"/>
      <c r="B22" s="54" t="s">
        <v>49</v>
      </c>
      <c r="C22" s="55"/>
      <c r="D22" s="56"/>
      <c r="E22" s="51"/>
      <c r="F22" s="51"/>
      <c r="G22" s="66"/>
      <c r="H22" s="47"/>
    </row>
    <row r="23" spans="1:10" x14ac:dyDescent="0.3">
      <c r="A23" s="52"/>
      <c r="B23" s="53"/>
      <c r="C23" s="53"/>
      <c r="D23" s="53"/>
      <c r="E23" s="53"/>
      <c r="F23" s="53"/>
      <c r="G23" s="67"/>
      <c r="H23" s="47"/>
    </row>
    <row r="24" spans="1:10" x14ac:dyDescent="0.3">
      <c r="A24" s="37" t="s">
        <v>106</v>
      </c>
      <c r="B24" s="21" t="s">
        <v>244</v>
      </c>
      <c r="C24" s="55" t="s">
        <v>34</v>
      </c>
      <c r="D24" s="56">
        <v>100</v>
      </c>
      <c r="E24" s="18"/>
      <c r="F24" s="18"/>
      <c r="G24" s="66"/>
      <c r="H24" s="47"/>
      <c r="I24" s="47"/>
      <c r="J24" s="47"/>
    </row>
    <row r="25" spans="1:10" x14ac:dyDescent="0.3">
      <c r="A25" s="52"/>
      <c r="B25" s="53"/>
      <c r="C25" s="53"/>
      <c r="D25" s="53"/>
      <c r="E25" s="53"/>
      <c r="F25" s="53"/>
      <c r="G25" s="67"/>
      <c r="H25" s="47"/>
      <c r="I25" s="47"/>
      <c r="J25" s="47"/>
    </row>
    <row r="26" spans="1:10" ht="20.399999999999999" x14ac:dyDescent="0.3">
      <c r="A26" s="37" t="s">
        <v>107</v>
      </c>
      <c r="B26" s="21" t="s">
        <v>232</v>
      </c>
      <c r="C26" s="55" t="s">
        <v>34</v>
      </c>
      <c r="D26" s="56">
        <f>420+30+30</f>
        <v>480</v>
      </c>
      <c r="E26" s="18"/>
      <c r="F26" s="18"/>
      <c r="G26" s="66"/>
      <c r="H26" s="47"/>
      <c r="I26" s="47"/>
      <c r="J26" s="47"/>
    </row>
    <row r="27" spans="1:10" x14ac:dyDescent="0.3">
      <c r="A27" s="52"/>
      <c r="B27" s="53"/>
      <c r="C27" s="53"/>
      <c r="D27" s="53"/>
      <c r="E27" s="53"/>
      <c r="F27" s="53"/>
      <c r="G27" s="67"/>
      <c r="H27" s="47"/>
      <c r="I27" s="47"/>
      <c r="J27" s="47"/>
    </row>
    <row r="28" spans="1:10" x14ac:dyDescent="0.3">
      <c r="A28" s="37" t="s">
        <v>108</v>
      </c>
      <c r="B28" s="21" t="s">
        <v>231</v>
      </c>
      <c r="C28" s="55" t="s">
        <v>34</v>
      </c>
      <c r="D28" s="56">
        <v>50</v>
      </c>
      <c r="E28" s="18"/>
      <c r="F28" s="18"/>
      <c r="G28" s="66"/>
      <c r="H28" s="47"/>
    </row>
    <row r="29" spans="1:10" x14ac:dyDescent="0.3">
      <c r="A29" s="52"/>
      <c r="B29" s="53"/>
      <c r="C29" s="53"/>
      <c r="D29" s="53"/>
      <c r="E29" s="53"/>
      <c r="F29" s="53"/>
      <c r="G29" s="67"/>
      <c r="H29" s="47"/>
    </row>
    <row r="30" spans="1:10" ht="20.399999999999999" x14ac:dyDescent="0.3">
      <c r="A30" s="49"/>
      <c r="B30" s="54" t="s">
        <v>53</v>
      </c>
      <c r="C30" s="55"/>
      <c r="D30" s="56"/>
      <c r="E30" s="51"/>
      <c r="F30" s="51"/>
      <c r="G30" s="66"/>
      <c r="H30" s="47"/>
    </row>
    <row r="31" spans="1:10" x14ac:dyDescent="0.3">
      <c r="A31" s="52"/>
      <c r="B31" s="53"/>
      <c r="C31" s="53"/>
      <c r="D31" s="53"/>
      <c r="E31" s="53"/>
      <c r="F31" s="53"/>
      <c r="G31" s="67"/>
      <c r="H31" s="47"/>
    </row>
    <row r="32" spans="1:10" x14ac:dyDescent="0.3">
      <c r="A32" s="37" t="s">
        <v>109</v>
      </c>
      <c r="B32" s="54" t="s">
        <v>55</v>
      </c>
      <c r="C32" s="55" t="s">
        <v>34</v>
      </c>
      <c r="D32" s="56">
        <f>D24</f>
        <v>100</v>
      </c>
      <c r="E32" s="18"/>
      <c r="F32" s="18"/>
      <c r="G32" s="66"/>
      <c r="H32" s="47"/>
    </row>
    <row r="33" spans="1:8" x14ac:dyDescent="0.3">
      <c r="A33" s="38"/>
      <c r="B33" s="32"/>
      <c r="C33" s="33"/>
      <c r="D33" s="34"/>
      <c r="E33" s="35"/>
      <c r="F33" s="35"/>
      <c r="G33" s="68"/>
      <c r="H33" s="47"/>
    </row>
    <row r="34" spans="1:8" x14ac:dyDescent="0.3">
      <c r="A34" s="37" t="s">
        <v>110</v>
      </c>
      <c r="B34" s="21" t="s">
        <v>189</v>
      </c>
      <c r="C34" s="55" t="s">
        <v>34</v>
      </c>
      <c r="D34" s="56">
        <f>D26</f>
        <v>480</v>
      </c>
      <c r="E34" s="18"/>
      <c r="F34" s="18"/>
      <c r="G34" s="66"/>
      <c r="H34" s="47"/>
    </row>
    <row r="35" spans="1:8" x14ac:dyDescent="0.3">
      <c r="A35" s="52"/>
      <c r="B35" s="53"/>
      <c r="C35" s="53"/>
      <c r="D35" s="53"/>
      <c r="E35" s="53"/>
      <c r="F35" s="53"/>
      <c r="G35" s="67"/>
      <c r="H35" s="47"/>
    </row>
    <row r="36" spans="1:8" x14ac:dyDescent="0.3">
      <c r="A36" s="37" t="s">
        <v>111</v>
      </c>
      <c r="B36" s="21" t="s">
        <v>191</v>
      </c>
      <c r="C36" s="55" t="s">
        <v>34</v>
      </c>
      <c r="D36" s="56">
        <f>D28</f>
        <v>50</v>
      </c>
      <c r="E36" s="18"/>
      <c r="F36" s="18"/>
      <c r="G36" s="66"/>
      <c r="H36" s="47"/>
    </row>
    <row r="37" spans="1:8" x14ac:dyDescent="0.3">
      <c r="A37" s="52"/>
      <c r="B37" s="53"/>
      <c r="C37" s="53"/>
      <c r="D37" s="53"/>
      <c r="E37" s="53"/>
      <c r="F37" s="53"/>
      <c r="G37" s="67"/>
      <c r="H37" s="47"/>
    </row>
    <row r="38" spans="1:8" ht="51" x14ac:dyDescent="0.3">
      <c r="A38" s="49"/>
      <c r="B38" s="54" t="s">
        <v>56</v>
      </c>
      <c r="C38" s="55"/>
      <c r="D38" s="56"/>
      <c r="E38" s="51"/>
      <c r="F38" s="51"/>
      <c r="G38" s="66"/>
      <c r="H38" s="47"/>
    </row>
    <row r="39" spans="1:8" x14ac:dyDescent="0.3">
      <c r="A39" s="52"/>
      <c r="B39" s="53"/>
      <c r="C39" s="53"/>
      <c r="D39" s="53"/>
      <c r="E39" s="53"/>
      <c r="F39" s="53"/>
      <c r="G39" s="67"/>
      <c r="H39" s="47"/>
    </row>
    <row r="40" spans="1:8" x14ac:dyDescent="0.3">
      <c r="A40" s="37" t="s">
        <v>112</v>
      </c>
      <c r="B40" s="21" t="s">
        <v>174</v>
      </c>
      <c r="C40" s="55" t="s">
        <v>39</v>
      </c>
      <c r="D40" s="56">
        <v>2</v>
      </c>
      <c r="E40" s="18"/>
      <c r="F40" s="18"/>
      <c r="G40" s="66"/>
      <c r="H40" s="47"/>
    </row>
    <row r="41" spans="1:8" x14ac:dyDescent="0.3">
      <c r="A41" s="52"/>
      <c r="B41" s="53"/>
      <c r="C41" s="53"/>
      <c r="D41" s="53"/>
      <c r="E41" s="53"/>
      <c r="F41" s="53"/>
      <c r="G41" s="67"/>
      <c r="H41" s="47"/>
    </row>
    <row r="42" spans="1:8" ht="15" thickBot="1" x14ac:dyDescent="0.35">
      <c r="A42" s="37" t="s">
        <v>113</v>
      </c>
      <c r="B42" s="21" t="s">
        <v>185</v>
      </c>
      <c r="C42" s="55" t="s">
        <v>39</v>
      </c>
      <c r="D42" s="56">
        <v>20</v>
      </c>
      <c r="E42" s="18"/>
      <c r="F42" s="18"/>
      <c r="G42" s="66"/>
      <c r="H42" s="47"/>
    </row>
    <row r="43" spans="1:8" ht="15" thickBot="1" x14ac:dyDescent="0.35">
      <c r="A43" s="43" t="s">
        <v>65</v>
      </c>
      <c r="B43" s="44"/>
      <c r="C43" s="80"/>
      <c r="D43" s="81"/>
      <c r="E43" s="81"/>
      <c r="F43" s="81"/>
      <c r="G43" s="82"/>
      <c r="H43" s="47"/>
    </row>
    <row r="44" spans="1:8" ht="21" thickBot="1" x14ac:dyDescent="0.35">
      <c r="A44" s="92" t="s">
        <v>1</v>
      </c>
      <c r="B44" s="93" t="s">
        <v>2</v>
      </c>
      <c r="C44" s="93" t="s">
        <v>3</v>
      </c>
      <c r="D44" s="93" t="s">
        <v>4</v>
      </c>
      <c r="E44" s="93" t="s">
        <v>5</v>
      </c>
      <c r="F44" s="93" t="s">
        <v>6</v>
      </c>
      <c r="G44" s="95" t="s">
        <v>7</v>
      </c>
      <c r="H44" s="47"/>
    </row>
    <row r="45" spans="1:8" x14ac:dyDescent="0.3">
      <c r="A45" s="62" t="s">
        <v>66</v>
      </c>
      <c r="B45" s="63"/>
      <c r="C45" s="64"/>
      <c r="D45" s="61"/>
      <c r="E45" s="61"/>
      <c r="F45" s="61"/>
      <c r="G45" s="79"/>
      <c r="H45" s="47"/>
    </row>
    <row r="46" spans="1:8" x14ac:dyDescent="0.3">
      <c r="A46" s="37" t="s">
        <v>114</v>
      </c>
      <c r="B46" s="21" t="s">
        <v>190</v>
      </c>
      <c r="C46" s="55" t="s">
        <v>39</v>
      </c>
      <c r="D46" s="56">
        <v>4</v>
      </c>
      <c r="E46" s="18"/>
      <c r="F46" s="18"/>
      <c r="G46" s="66"/>
      <c r="H46" s="47"/>
    </row>
    <row r="47" spans="1:8" x14ac:dyDescent="0.3">
      <c r="A47" s="52"/>
      <c r="B47" s="53"/>
      <c r="C47" s="53"/>
      <c r="D47" s="53"/>
      <c r="E47" s="53"/>
      <c r="F47" s="53"/>
      <c r="G47" s="67"/>
      <c r="H47" s="47"/>
    </row>
    <row r="48" spans="1:8" ht="20.399999999999999" x14ac:dyDescent="0.3">
      <c r="A48" s="42" t="s">
        <v>115</v>
      </c>
      <c r="B48" s="39" t="s">
        <v>61</v>
      </c>
      <c r="C48" s="40" t="s">
        <v>14</v>
      </c>
      <c r="D48" s="41">
        <v>1</v>
      </c>
      <c r="E48" s="18"/>
      <c r="F48" s="18"/>
      <c r="G48" s="69"/>
      <c r="H48" s="47"/>
    </row>
    <row r="49" spans="1:8" x14ac:dyDescent="0.3">
      <c r="A49" s="52"/>
      <c r="B49" s="53"/>
      <c r="C49" s="53"/>
      <c r="D49" s="53"/>
      <c r="E49" s="53"/>
      <c r="F49" s="53"/>
      <c r="G49" s="67"/>
      <c r="H49" s="47"/>
    </row>
    <row r="50" spans="1:8" x14ac:dyDescent="0.3">
      <c r="A50" s="37" t="s">
        <v>116</v>
      </c>
      <c r="B50" s="54" t="s">
        <v>117</v>
      </c>
      <c r="C50" s="55" t="s">
        <v>39</v>
      </c>
      <c r="D50" s="56">
        <v>1</v>
      </c>
      <c r="E50" s="18"/>
      <c r="F50" s="18"/>
      <c r="G50" s="66"/>
      <c r="H50" s="47"/>
    </row>
    <row r="51" spans="1:8" x14ac:dyDescent="0.3">
      <c r="A51" s="52"/>
      <c r="B51" s="53"/>
      <c r="C51" s="53"/>
      <c r="D51" s="53"/>
      <c r="E51" s="53"/>
      <c r="F51" s="53"/>
      <c r="G51" s="67"/>
      <c r="H51" s="47"/>
    </row>
    <row r="52" spans="1:8" ht="30.6" x14ac:dyDescent="0.3">
      <c r="A52" s="29"/>
      <c r="B52" s="39" t="s">
        <v>321</v>
      </c>
      <c r="C52" s="19"/>
      <c r="D52" s="19"/>
      <c r="E52" s="19"/>
      <c r="F52" s="19"/>
      <c r="G52" s="70"/>
      <c r="H52" s="47"/>
    </row>
    <row r="53" spans="1:8" x14ac:dyDescent="0.3">
      <c r="A53" s="52"/>
      <c r="B53" s="53"/>
      <c r="C53" s="53"/>
      <c r="D53" s="53"/>
      <c r="E53" s="53"/>
      <c r="F53" s="53"/>
      <c r="G53" s="67"/>
      <c r="H53" s="47"/>
    </row>
    <row r="54" spans="1:8" x14ac:dyDescent="0.3">
      <c r="A54" s="37" t="s">
        <v>118</v>
      </c>
      <c r="B54" s="54" t="s">
        <v>64</v>
      </c>
      <c r="C54" s="55" t="s">
        <v>39</v>
      </c>
      <c r="D54" s="56">
        <v>1</v>
      </c>
      <c r="E54" s="18"/>
      <c r="F54" s="18"/>
      <c r="G54" s="66"/>
      <c r="H54" s="47"/>
    </row>
    <row r="55" spans="1:8" x14ac:dyDescent="0.3">
      <c r="A55" s="25"/>
      <c r="B55" s="32"/>
      <c r="C55" s="33"/>
      <c r="D55" s="34"/>
      <c r="E55" s="35"/>
      <c r="F55" s="35"/>
      <c r="G55" s="68"/>
      <c r="H55" s="47"/>
    </row>
    <row r="56" spans="1:8" x14ac:dyDescent="0.3">
      <c r="A56" s="49" t="s">
        <v>119</v>
      </c>
      <c r="B56" s="21" t="s">
        <v>192</v>
      </c>
      <c r="C56" s="55" t="s">
        <v>39</v>
      </c>
      <c r="D56" s="56">
        <v>1</v>
      </c>
      <c r="E56" s="18"/>
      <c r="F56" s="18"/>
      <c r="G56" s="66"/>
      <c r="H56" s="47"/>
    </row>
    <row r="57" spans="1:8" x14ac:dyDescent="0.3">
      <c r="A57" s="52"/>
      <c r="B57" s="53"/>
      <c r="C57" s="53"/>
      <c r="D57" s="53"/>
      <c r="E57" s="53"/>
      <c r="F57" s="53"/>
      <c r="G57" s="67"/>
      <c r="H57" s="47"/>
    </row>
    <row r="58" spans="1:8" x14ac:dyDescent="0.3">
      <c r="A58" s="49" t="s">
        <v>120</v>
      </c>
      <c r="B58" s="54" t="s">
        <v>322</v>
      </c>
      <c r="C58" s="55" t="s">
        <v>39</v>
      </c>
      <c r="D58" s="56">
        <v>1</v>
      </c>
      <c r="E58" s="18"/>
      <c r="F58" s="18"/>
      <c r="G58" s="66"/>
      <c r="H58" s="47"/>
    </row>
    <row r="59" spans="1:8" x14ac:dyDescent="0.3">
      <c r="A59" s="52"/>
      <c r="B59" s="53"/>
      <c r="C59" s="53"/>
      <c r="D59" s="53"/>
      <c r="E59" s="53"/>
      <c r="F59" s="53"/>
      <c r="G59" s="67"/>
      <c r="H59" s="47"/>
    </row>
    <row r="60" spans="1:8" x14ac:dyDescent="0.3">
      <c r="A60" s="49" t="s">
        <v>121</v>
      </c>
      <c r="B60" s="54" t="s">
        <v>323</v>
      </c>
      <c r="C60" s="55" t="s">
        <v>39</v>
      </c>
      <c r="D60" s="56">
        <v>6</v>
      </c>
      <c r="E60" s="18"/>
      <c r="F60" s="18"/>
      <c r="G60" s="66"/>
      <c r="H60" s="47"/>
    </row>
    <row r="61" spans="1:8" x14ac:dyDescent="0.3">
      <c r="A61" s="52"/>
      <c r="B61" s="53"/>
      <c r="C61" s="53"/>
      <c r="D61" s="53"/>
      <c r="E61" s="53"/>
      <c r="F61" s="53"/>
      <c r="G61" s="67"/>
      <c r="H61" s="47"/>
    </row>
    <row r="62" spans="1:8" x14ac:dyDescent="0.3">
      <c r="A62" s="49" t="s">
        <v>122</v>
      </c>
      <c r="B62" s="54" t="s">
        <v>324</v>
      </c>
      <c r="C62" s="55" t="s">
        <v>39</v>
      </c>
      <c r="D62" s="56">
        <v>1</v>
      </c>
      <c r="E62" s="18"/>
      <c r="F62" s="18"/>
      <c r="G62" s="66"/>
      <c r="H62" s="47"/>
    </row>
    <row r="63" spans="1:8" x14ac:dyDescent="0.3">
      <c r="A63" s="52"/>
      <c r="B63" s="53"/>
      <c r="C63" s="53"/>
      <c r="D63" s="53"/>
      <c r="E63" s="53"/>
      <c r="F63" s="53"/>
      <c r="G63" s="67"/>
      <c r="H63" s="47"/>
    </row>
    <row r="64" spans="1:8" x14ac:dyDescent="0.3">
      <c r="A64" s="49"/>
      <c r="B64" s="50" t="s">
        <v>316</v>
      </c>
      <c r="C64" s="55"/>
      <c r="D64" s="56"/>
      <c r="E64" s="51"/>
      <c r="F64" s="51"/>
      <c r="G64" s="66"/>
      <c r="H64" s="47"/>
    </row>
    <row r="65" spans="1:8" x14ac:dyDescent="0.3">
      <c r="A65" s="52"/>
      <c r="B65" s="53"/>
      <c r="C65" s="53"/>
      <c r="D65" s="53"/>
      <c r="E65" s="53"/>
      <c r="F65" s="53"/>
      <c r="G65" s="67"/>
      <c r="H65" s="47"/>
    </row>
    <row r="66" spans="1:8" ht="30.6" x14ac:dyDescent="0.3">
      <c r="A66" s="49"/>
      <c r="B66" s="54" t="s">
        <v>70</v>
      </c>
      <c r="C66" s="55"/>
      <c r="D66" s="56"/>
      <c r="E66" s="51"/>
      <c r="F66" s="51"/>
      <c r="G66" s="66"/>
      <c r="H66" s="47"/>
    </row>
    <row r="67" spans="1:8" x14ac:dyDescent="0.3">
      <c r="A67" s="52"/>
      <c r="B67" s="53"/>
      <c r="C67" s="53"/>
      <c r="D67" s="53"/>
      <c r="E67" s="53"/>
      <c r="F67" s="53"/>
      <c r="G67" s="67"/>
      <c r="H67" s="47"/>
    </row>
    <row r="68" spans="1:8" x14ac:dyDescent="0.3">
      <c r="A68" s="49" t="s">
        <v>123</v>
      </c>
      <c r="B68" s="54" t="s">
        <v>72</v>
      </c>
      <c r="C68" s="55" t="s">
        <v>39</v>
      </c>
      <c r="D68" s="56">
        <v>9</v>
      </c>
      <c r="E68" s="18"/>
      <c r="F68" s="18"/>
      <c r="G68" s="66"/>
      <c r="H68" s="47"/>
    </row>
    <row r="69" spans="1:8" x14ac:dyDescent="0.3">
      <c r="A69" s="52"/>
      <c r="B69" s="53"/>
      <c r="C69" s="53"/>
      <c r="D69" s="53"/>
      <c r="E69" s="53"/>
      <c r="F69" s="53"/>
      <c r="G69" s="67"/>
      <c r="H69" s="47"/>
    </row>
    <row r="70" spans="1:8" x14ac:dyDescent="0.3">
      <c r="A70" s="49" t="s">
        <v>124</v>
      </c>
      <c r="B70" s="54" t="s">
        <v>74</v>
      </c>
      <c r="C70" s="55" t="s">
        <v>39</v>
      </c>
      <c r="D70" s="56">
        <v>3</v>
      </c>
      <c r="E70" s="18"/>
      <c r="F70" s="18"/>
      <c r="G70" s="66"/>
      <c r="H70" s="47"/>
    </row>
    <row r="71" spans="1:8" x14ac:dyDescent="0.3">
      <c r="A71" s="52"/>
      <c r="B71" s="53"/>
      <c r="C71" s="53"/>
      <c r="D71" s="53"/>
      <c r="E71" s="53"/>
      <c r="F71" s="53"/>
      <c r="G71" s="67"/>
      <c r="H71" s="47"/>
    </row>
    <row r="72" spans="1:8" x14ac:dyDescent="0.3">
      <c r="A72" s="49" t="s">
        <v>125</v>
      </c>
      <c r="B72" s="54" t="s">
        <v>76</v>
      </c>
      <c r="C72" s="55" t="s">
        <v>39</v>
      </c>
      <c r="D72" s="56">
        <v>9</v>
      </c>
      <c r="E72" s="18"/>
      <c r="F72" s="18"/>
      <c r="G72" s="66"/>
      <c r="H72" s="47"/>
    </row>
    <row r="73" spans="1:8" x14ac:dyDescent="0.3">
      <c r="A73" s="52"/>
      <c r="B73" s="53"/>
      <c r="C73" s="53"/>
      <c r="D73" s="53"/>
      <c r="E73" s="53"/>
      <c r="F73" s="53"/>
      <c r="G73" s="67"/>
      <c r="H73" s="47"/>
    </row>
    <row r="74" spans="1:8" x14ac:dyDescent="0.3">
      <c r="A74" s="49" t="s">
        <v>127</v>
      </c>
      <c r="B74" s="54" t="s">
        <v>126</v>
      </c>
      <c r="C74" s="55" t="s">
        <v>39</v>
      </c>
      <c r="D74" s="56">
        <f>4*9</f>
        <v>36</v>
      </c>
      <c r="E74" s="18"/>
      <c r="F74" s="18"/>
      <c r="G74" s="66"/>
      <c r="H74" s="47"/>
    </row>
    <row r="75" spans="1:8" x14ac:dyDescent="0.3">
      <c r="A75" s="52"/>
      <c r="B75" s="53"/>
      <c r="C75" s="53"/>
      <c r="D75" s="53"/>
      <c r="E75" s="53"/>
      <c r="F75" s="53"/>
      <c r="G75" s="67"/>
      <c r="H75" s="47"/>
    </row>
    <row r="76" spans="1:8" x14ac:dyDescent="0.3">
      <c r="A76" s="49" t="s">
        <v>128</v>
      </c>
      <c r="B76" s="54" t="s">
        <v>325</v>
      </c>
      <c r="C76" s="55" t="s">
        <v>39</v>
      </c>
      <c r="D76" s="56">
        <f>2*9</f>
        <v>18</v>
      </c>
      <c r="E76" s="18"/>
      <c r="F76" s="18"/>
      <c r="G76" s="66"/>
      <c r="H76" s="47"/>
    </row>
    <row r="77" spans="1:8" x14ac:dyDescent="0.3">
      <c r="A77" s="52"/>
      <c r="B77" s="53"/>
      <c r="C77" s="53"/>
      <c r="D77" s="53"/>
      <c r="E77" s="53"/>
      <c r="F77" s="53"/>
      <c r="G77" s="67"/>
      <c r="H77" s="47"/>
    </row>
    <row r="78" spans="1:8" x14ac:dyDescent="0.3">
      <c r="A78" s="49" t="s">
        <v>129</v>
      </c>
      <c r="B78" s="54" t="s">
        <v>80</v>
      </c>
      <c r="C78" s="55" t="s">
        <v>39</v>
      </c>
      <c r="D78" s="56">
        <v>3</v>
      </c>
      <c r="E78" s="18"/>
      <c r="F78" s="18"/>
      <c r="G78" s="66"/>
      <c r="H78" s="47"/>
    </row>
    <row r="79" spans="1:8" x14ac:dyDescent="0.3">
      <c r="A79" s="52"/>
      <c r="B79" s="53"/>
      <c r="C79" s="53"/>
      <c r="D79" s="53"/>
      <c r="E79" s="53"/>
      <c r="F79" s="53"/>
      <c r="G79" s="67"/>
      <c r="H79" s="47"/>
    </row>
    <row r="80" spans="1:8" x14ac:dyDescent="0.3">
      <c r="A80" s="49" t="s">
        <v>130</v>
      </c>
      <c r="B80" s="54" t="s">
        <v>82</v>
      </c>
      <c r="C80" s="55" t="s">
        <v>39</v>
      </c>
      <c r="D80" s="56">
        <v>9</v>
      </c>
      <c r="E80" s="18"/>
      <c r="F80" s="18"/>
      <c r="G80" s="66"/>
      <c r="H80" s="47"/>
    </row>
    <row r="81" spans="1:8" x14ac:dyDescent="0.3">
      <c r="A81" s="52"/>
      <c r="B81" s="53"/>
      <c r="C81" s="53"/>
      <c r="D81" s="53"/>
      <c r="E81" s="53"/>
      <c r="F81" s="53"/>
      <c r="G81" s="67"/>
      <c r="H81" s="47"/>
    </row>
    <row r="82" spans="1:8" ht="40.799999999999997" x14ac:dyDescent="0.3">
      <c r="A82" s="49"/>
      <c r="B82" s="21" t="s">
        <v>234</v>
      </c>
      <c r="C82" s="55"/>
      <c r="D82" s="56"/>
      <c r="E82" s="51"/>
      <c r="F82" s="51"/>
      <c r="G82" s="66"/>
      <c r="H82" s="47"/>
    </row>
    <row r="83" spans="1:8" x14ac:dyDescent="0.3">
      <c r="A83" s="52"/>
      <c r="B83" s="53"/>
      <c r="C83" s="53"/>
      <c r="D83" s="53"/>
      <c r="E83" s="53"/>
      <c r="F83" s="53"/>
      <c r="G83" s="67"/>
      <c r="H83" s="47"/>
    </row>
    <row r="84" spans="1:8" x14ac:dyDescent="0.3">
      <c r="A84" s="49" t="s">
        <v>131</v>
      </c>
      <c r="B84" s="54" t="s">
        <v>84</v>
      </c>
      <c r="C84" s="55" t="s">
        <v>39</v>
      </c>
      <c r="D84" s="56">
        <v>13</v>
      </c>
      <c r="E84" s="18"/>
      <c r="F84" s="18"/>
      <c r="G84" s="66"/>
      <c r="H84" s="47"/>
    </row>
    <row r="85" spans="1:8" x14ac:dyDescent="0.3">
      <c r="A85" s="52"/>
      <c r="B85" s="53"/>
      <c r="C85" s="53"/>
      <c r="D85" s="53"/>
      <c r="E85" s="53"/>
      <c r="F85" s="53"/>
      <c r="G85" s="67"/>
      <c r="H85" s="47"/>
    </row>
    <row r="86" spans="1:8" ht="21" thickBot="1" x14ac:dyDescent="0.35">
      <c r="A86" s="49"/>
      <c r="B86" s="21" t="s">
        <v>237</v>
      </c>
      <c r="C86" s="55"/>
      <c r="D86" s="56"/>
      <c r="E86" s="51"/>
      <c r="F86" s="51"/>
      <c r="G86" s="66"/>
      <c r="H86" s="47"/>
    </row>
    <row r="87" spans="1:8" ht="15" thickBot="1" x14ac:dyDescent="0.35">
      <c r="A87" s="43" t="s">
        <v>65</v>
      </c>
      <c r="B87" s="44"/>
      <c r="C87" s="80"/>
      <c r="D87" s="81"/>
      <c r="E87" s="81"/>
      <c r="F87" s="81"/>
      <c r="G87" s="82"/>
      <c r="H87" s="47"/>
    </row>
    <row r="88" spans="1:8" ht="21" thickBot="1" x14ac:dyDescent="0.35">
      <c r="A88" s="92" t="s">
        <v>1</v>
      </c>
      <c r="B88" s="93" t="s">
        <v>2</v>
      </c>
      <c r="C88" s="93" t="s">
        <v>3</v>
      </c>
      <c r="D88" s="93" t="s">
        <v>4</v>
      </c>
      <c r="E88" s="93" t="s">
        <v>5</v>
      </c>
      <c r="F88" s="93" t="s">
        <v>6</v>
      </c>
      <c r="G88" s="95" t="s">
        <v>7</v>
      </c>
      <c r="H88" s="47"/>
    </row>
    <row r="89" spans="1:8" x14ac:dyDescent="0.3">
      <c r="A89" s="62" t="s">
        <v>66</v>
      </c>
      <c r="B89" s="63"/>
      <c r="C89" s="64"/>
      <c r="D89" s="61"/>
      <c r="E89" s="61"/>
      <c r="F89" s="61"/>
      <c r="G89" s="79"/>
      <c r="H89" s="47"/>
    </row>
    <row r="90" spans="1:8" x14ac:dyDescent="0.3">
      <c r="A90" s="49" t="s">
        <v>132</v>
      </c>
      <c r="B90" s="54" t="s">
        <v>86</v>
      </c>
      <c r="C90" s="55" t="s">
        <v>39</v>
      </c>
      <c r="D90" s="56">
        <v>36</v>
      </c>
      <c r="E90" s="18"/>
      <c r="F90" s="18"/>
      <c r="G90" s="69"/>
      <c r="H90" s="47"/>
    </row>
    <row r="91" spans="1:8" x14ac:dyDescent="0.3">
      <c r="A91" s="49" t="s">
        <v>133</v>
      </c>
      <c r="B91" s="54" t="s">
        <v>314</v>
      </c>
      <c r="C91" s="55" t="s">
        <v>39</v>
      </c>
      <c r="D91" s="56">
        <v>16</v>
      </c>
      <c r="E91" s="35"/>
      <c r="F91" s="35"/>
      <c r="G91" s="68"/>
      <c r="H91" s="47"/>
    </row>
    <row r="92" spans="1:8" x14ac:dyDescent="0.3">
      <c r="A92" s="49" t="s">
        <v>134</v>
      </c>
      <c r="B92" s="54" t="s">
        <v>315</v>
      </c>
      <c r="C92" s="55" t="s">
        <v>39</v>
      </c>
      <c r="D92" s="56">
        <v>20</v>
      </c>
      <c r="E92" s="18"/>
      <c r="F92" s="18"/>
      <c r="G92" s="69"/>
      <c r="H92" s="47"/>
    </row>
    <row r="93" spans="1:8" x14ac:dyDescent="0.3">
      <c r="A93" s="52"/>
      <c r="B93" s="53"/>
      <c r="C93" s="53"/>
      <c r="D93" s="53"/>
      <c r="E93" s="53"/>
      <c r="F93" s="53"/>
      <c r="G93" s="67"/>
      <c r="H93" s="47"/>
    </row>
    <row r="94" spans="1:8" ht="30.6" x14ac:dyDescent="0.3">
      <c r="A94" s="49" t="s">
        <v>135</v>
      </c>
      <c r="B94" s="54" t="s">
        <v>89</v>
      </c>
      <c r="C94" s="55" t="s">
        <v>39</v>
      </c>
      <c r="D94" s="56">
        <f>SUM(D90:D92)</f>
        <v>72</v>
      </c>
      <c r="E94" s="18"/>
      <c r="F94" s="18"/>
      <c r="G94" s="66"/>
      <c r="H94" s="47"/>
    </row>
    <row r="95" spans="1:8" x14ac:dyDescent="0.3">
      <c r="A95" s="52"/>
      <c r="B95" s="53"/>
      <c r="C95" s="53"/>
      <c r="D95" s="53"/>
      <c r="E95" s="53"/>
      <c r="F95" s="53"/>
      <c r="G95" s="67"/>
      <c r="H95" s="47"/>
    </row>
    <row r="96" spans="1:8" ht="20.399999999999999" x14ac:dyDescent="0.3">
      <c r="A96" s="49" t="s">
        <v>136</v>
      </c>
      <c r="B96" s="54" t="s">
        <v>91</v>
      </c>
      <c r="C96" s="55" t="s">
        <v>39</v>
      </c>
      <c r="D96" s="56">
        <v>10</v>
      </c>
      <c r="E96" s="18"/>
      <c r="F96" s="18"/>
      <c r="G96" s="66"/>
      <c r="H96" s="47"/>
    </row>
    <row r="97" spans="1:8" x14ac:dyDescent="0.3">
      <c r="A97" s="52"/>
      <c r="B97" s="53"/>
      <c r="C97" s="53"/>
      <c r="D97" s="53"/>
      <c r="E97" s="53"/>
      <c r="F97" s="53"/>
      <c r="G97" s="67"/>
      <c r="H97" s="47"/>
    </row>
    <row r="98" spans="1:8" ht="30.6" x14ac:dyDescent="0.3">
      <c r="A98" s="49" t="s">
        <v>137</v>
      </c>
      <c r="B98" s="54" t="s">
        <v>93</v>
      </c>
      <c r="C98" s="55" t="s">
        <v>39</v>
      </c>
      <c r="D98" s="56">
        <v>10</v>
      </c>
      <c r="E98" s="18"/>
      <c r="F98" s="18"/>
      <c r="G98" s="66"/>
      <c r="H98" s="47"/>
    </row>
    <row r="99" spans="1:8" x14ac:dyDescent="0.3">
      <c r="A99" s="49"/>
      <c r="B99" s="54" t="s">
        <v>94</v>
      </c>
      <c r="C99" s="55"/>
      <c r="D99" s="56"/>
      <c r="E99" s="51"/>
      <c r="F99" s="51"/>
      <c r="G99" s="66"/>
      <c r="H99" s="47"/>
    </row>
    <row r="100" spans="1:8" x14ac:dyDescent="0.3">
      <c r="A100" s="52"/>
      <c r="B100" s="53"/>
      <c r="C100" s="53"/>
      <c r="D100" s="53"/>
      <c r="E100" s="53"/>
      <c r="F100" s="53"/>
      <c r="G100" s="67"/>
      <c r="H100" s="47"/>
    </row>
    <row r="101" spans="1:8" x14ac:dyDescent="0.3">
      <c r="A101" s="49" t="s">
        <v>139</v>
      </c>
      <c r="B101" s="54" t="s">
        <v>96</v>
      </c>
      <c r="C101" s="55" t="s">
        <v>39</v>
      </c>
      <c r="D101" s="56">
        <v>11</v>
      </c>
      <c r="E101" s="18"/>
      <c r="F101" s="18"/>
      <c r="G101" s="66"/>
      <c r="H101" s="47"/>
    </row>
    <row r="102" spans="1:8" x14ac:dyDescent="0.3">
      <c r="A102" s="52"/>
      <c r="B102" s="53"/>
      <c r="C102" s="53"/>
      <c r="D102" s="53"/>
      <c r="E102" s="53"/>
      <c r="F102" s="53"/>
      <c r="G102" s="67"/>
      <c r="H102" s="47"/>
    </row>
    <row r="103" spans="1:8" x14ac:dyDescent="0.3">
      <c r="A103" s="49" t="s">
        <v>141</v>
      </c>
      <c r="B103" s="54" t="s">
        <v>98</v>
      </c>
      <c r="C103" s="55" t="s">
        <v>39</v>
      </c>
      <c r="D103" s="56">
        <v>3</v>
      </c>
      <c r="E103" s="18"/>
      <c r="F103" s="18"/>
      <c r="G103" s="66"/>
      <c r="H103" s="47"/>
    </row>
    <row r="104" spans="1:8" x14ac:dyDescent="0.3">
      <c r="A104" s="52"/>
      <c r="B104" s="53"/>
      <c r="C104" s="53"/>
      <c r="D104" s="53"/>
      <c r="E104" s="53"/>
      <c r="F104" s="53"/>
      <c r="G104" s="67"/>
      <c r="H104" s="47"/>
    </row>
    <row r="105" spans="1:8" x14ac:dyDescent="0.3">
      <c r="A105" s="49"/>
      <c r="B105" s="50" t="s">
        <v>138</v>
      </c>
      <c r="C105" s="55"/>
      <c r="D105" s="56"/>
      <c r="E105" s="51"/>
      <c r="F105" s="51"/>
      <c r="G105" s="66"/>
      <c r="H105" s="47"/>
    </row>
    <row r="106" spans="1:8" x14ac:dyDescent="0.3">
      <c r="A106" s="52"/>
      <c r="B106" s="53"/>
      <c r="C106" s="53"/>
      <c r="D106" s="53"/>
      <c r="E106" s="53"/>
      <c r="F106" s="53"/>
      <c r="G106" s="67"/>
      <c r="H106" s="47"/>
    </row>
    <row r="107" spans="1:8" ht="30.6" x14ac:dyDescent="0.3">
      <c r="A107" s="49"/>
      <c r="B107" s="54" t="s">
        <v>70</v>
      </c>
      <c r="C107" s="55"/>
      <c r="D107" s="56"/>
      <c r="E107" s="51"/>
      <c r="F107" s="51"/>
      <c r="G107" s="66"/>
      <c r="H107" s="47"/>
    </row>
    <row r="108" spans="1:8" x14ac:dyDescent="0.3">
      <c r="A108" s="52"/>
      <c r="B108" s="53"/>
      <c r="C108" s="53"/>
      <c r="D108" s="53"/>
      <c r="E108" s="53"/>
      <c r="F108" s="53"/>
      <c r="G108" s="67"/>
      <c r="H108" s="47"/>
    </row>
    <row r="109" spans="1:8" ht="20.399999999999999" x14ac:dyDescent="0.3">
      <c r="A109" s="49" t="s">
        <v>143</v>
      </c>
      <c r="B109" s="54" t="s">
        <v>140</v>
      </c>
      <c r="C109" s="55" t="s">
        <v>39</v>
      </c>
      <c r="D109" s="56">
        <v>1</v>
      </c>
      <c r="E109" s="18"/>
      <c r="F109" s="18"/>
      <c r="G109" s="66"/>
      <c r="H109" s="47"/>
    </row>
    <row r="110" spans="1:8" x14ac:dyDescent="0.3">
      <c r="A110" s="52"/>
      <c r="B110" s="53"/>
      <c r="C110" s="53"/>
      <c r="D110" s="53"/>
      <c r="E110" s="53"/>
      <c r="F110" s="53"/>
      <c r="G110" s="67"/>
      <c r="H110" s="47"/>
    </row>
    <row r="111" spans="1:8" x14ac:dyDescent="0.3">
      <c r="A111" s="49" t="s">
        <v>145</v>
      </c>
      <c r="B111" s="54" t="s">
        <v>142</v>
      </c>
      <c r="C111" s="55" t="s">
        <v>39</v>
      </c>
      <c r="D111" s="56">
        <v>1</v>
      </c>
      <c r="E111" s="18"/>
      <c r="F111" s="18"/>
      <c r="G111" s="66"/>
      <c r="H111" s="47"/>
    </row>
    <row r="112" spans="1:8" x14ac:dyDescent="0.3">
      <c r="A112" s="52"/>
      <c r="B112" s="53"/>
      <c r="C112" s="53"/>
      <c r="D112" s="53"/>
      <c r="E112" s="53"/>
      <c r="F112" s="53"/>
      <c r="G112" s="67"/>
      <c r="H112" s="47"/>
    </row>
    <row r="113" spans="1:8" x14ac:dyDescent="0.3">
      <c r="A113" s="49" t="s">
        <v>147</v>
      </c>
      <c r="B113" s="54" t="s">
        <v>144</v>
      </c>
      <c r="C113" s="55" t="s">
        <v>39</v>
      </c>
      <c r="D113" s="56">
        <v>2</v>
      </c>
      <c r="E113" s="18"/>
      <c r="F113" s="18"/>
      <c r="G113" s="66"/>
      <c r="H113" s="47"/>
    </row>
    <row r="114" spans="1:8" x14ac:dyDescent="0.3">
      <c r="A114" s="25"/>
      <c r="B114" s="32"/>
      <c r="C114" s="33"/>
      <c r="D114" s="34"/>
      <c r="E114" s="35"/>
      <c r="F114" s="35"/>
      <c r="G114" s="68"/>
      <c r="H114" s="47"/>
    </row>
    <row r="115" spans="1:8" x14ac:dyDescent="0.3">
      <c r="A115" s="49" t="s">
        <v>149</v>
      </c>
      <c r="B115" s="54" t="s">
        <v>146</v>
      </c>
      <c r="C115" s="55" t="s">
        <v>39</v>
      </c>
      <c r="D115" s="56">
        <v>1</v>
      </c>
      <c r="E115" s="18"/>
      <c r="F115" s="18"/>
      <c r="G115" s="66"/>
      <c r="H115" s="47"/>
    </row>
    <row r="116" spans="1:8" x14ac:dyDescent="0.3">
      <c r="A116" s="52"/>
      <c r="B116" s="53"/>
      <c r="C116" s="53"/>
      <c r="D116" s="53"/>
      <c r="E116" s="53"/>
      <c r="F116" s="53"/>
      <c r="G116" s="67"/>
      <c r="H116" s="47"/>
    </row>
    <row r="117" spans="1:8" x14ac:dyDescent="0.3">
      <c r="A117" s="49" t="s">
        <v>150</v>
      </c>
      <c r="B117" s="54" t="s">
        <v>148</v>
      </c>
      <c r="C117" s="55" t="s">
        <v>39</v>
      </c>
      <c r="D117" s="56">
        <v>1</v>
      </c>
      <c r="E117" s="18"/>
      <c r="F117" s="18"/>
      <c r="G117" s="66"/>
      <c r="H117" s="47"/>
    </row>
    <row r="118" spans="1:8" x14ac:dyDescent="0.3">
      <c r="A118" s="52"/>
      <c r="B118" s="53"/>
      <c r="C118" s="53"/>
      <c r="D118" s="53"/>
      <c r="E118" s="53"/>
      <c r="F118" s="53"/>
      <c r="G118" s="67"/>
      <c r="H118" s="47"/>
    </row>
    <row r="119" spans="1:8" ht="20.399999999999999" x14ac:dyDescent="0.3">
      <c r="A119" s="49"/>
      <c r="B119" s="21" t="s">
        <v>237</v>
      </c>
      <c r="C119" s="55"/>
      <c r="D119" s="56"/>
      <c r="E119" s="51"/>
      <c r="F119" s="51"/>
      <c r="G119" s="66"/>
      <c r="H119" s="47"/>
    </row>
    <row r="120" spans="1:8" x14ac:dyDescent="0.3">
      <c r="A120" s="52"/>
      <c r="B120" s="53"/>
      <c r="C120" s="53"/>
      <c r="D120" s="53"/>
      <c r="E120" s="53"/>
      <c r="F120" s="53"/>
      <c r="G120" s="67"/>
      <c r="H120" s="47"/>
    </row>
    <row r="121" spans="1:8" x14ac:dyDescent="0.3">
      <c r="A121" s="49" t="s">
        <v>151</v>
      </c>
      <c r="B121" s="21" t="s">
        <v>236</v>
      </c>
      <c r="C121" s="55" t="s">
        <v>39</v>
      </c>
      <c r="D121" s="56">
        <v>7</v>
      </c>
      <c r="E121" s="18"/>
      <c r="F121" s="18"/>
      <c r="G121" s="69"/>
      <c r="H121" s="47"/>
    </row>
    <row r="122" spans="1:8" x14ac:dyDescent="0.3">
      <c r="A122" s="52"/>
      <c r="B122" s="53"/>
      <c r="C122" s="53"/>
      <c r="D122" s="53"/>
      <c r="E122" s="53"/>
      <c r="F122" s="53"/>
      <c r="G122" s="67"/>
      <c r="H122" s="47"/>
    </row>
    <row r="123" spans="1:8" ht="30.6" x14ac:dyDescent="0.3">
      <c r="A123" s="49" t="s">
        <v>152</v>
      </c>
      <c r="B123" s="54" t="s">
        <v>89</v>
      </c>
      <c r="C123" s="55" t="s">
        <v>39</v>
      </c>
      <c r="D123" s="56">
        <v>7</v>
      </c>
      <c r="E123" s="18"/>
      <c r="F123" s="18"/>
      <c r="G123" s="66"/>
      <c r="H123" s="47"/>
    </row>
    <row r="124" spans="1:8" x14ac:dyDescent="0.3">
      <c r="A124" s="52"/>
      <c r="B124" s="53"/>
      <c r="C124" s="53"/>
      <c r="D124" s="53"/>
      <c r="E124" s="53"/>
      <c r="F124" s="53"/>
      <c r="G124" s="67"/>
      <c r="H124" s="47"/>
    </row>
    <row r="125" spans="1:8" ht="20.399999999999999" x14ac:dyDescent="0.3">
      <c r="A125" s="49" t="s">
        <v>154</v>
      </c>
      <c r="B125" s="54" t="s">
        <v>91</v>
      </c>
      <c r="C125" s="55" t="s">
        <v>39</v>
      </c>
      <c r="D125" s="56">
        <v>1</v>
      </c>
      <c r="E125" s="18"/>
      <c r="F125" s="18"/>
      <c r="G125" s="66"/>
      <c r="H125" s="47"/>
    </row>
    <row r="126" spans="1:8" x14ac:dyDescent="0.3">
      <c r="A126" s="52"/>
      <c r="B126" s="53"/>
      <c r="C126" s="53"/>
      <c r="D126" s="53"/>
      <c r="E126" s="53"/>
      <c r="F126" s="53"/>
      <c r="G126" s="67"/>
      <c r="H126" s="47"/>
    </row>
    <row r="127" spans="1:8" ht="30.6" x14ac:dyDescent="0.3">
      <c r="A127" s="49" t="s">
        <v>156</v>
      </c>
      <c r="B127" s="54" t="s">
        <v>93</v>
      </c>
      <c r="C127" s="55" t="s">
        <v>14</v>
      </c>
      <c r="D127" s="56">
        <v>1</v>
      </c>
      <c r="E127" s="18"/>
      <c r="F127" s="18"/>
      <c r="G127" s="66"/>
      <c r="H127" s="47"/>
    </row>
    <row r="128" spans="1:8" s="47" customFormat="1" ht="15" thickBot="1" x14ac:dyDescent="0.35">
      <c r="A128" s="84"/>
      <c r="B128" s="85"/>
      <c r="C128" s="86"/>
      <c r="D128" s="87"/>
      <c r="E128" s="88"/>
      <c r="F128" s="88"/>
      <c r="G128" s="68"/>
    </row>
    <row r="129" spans="1:8" ht="15" thickBot="1" x14ac:dyDescent="0.35">
      <c r="A129" s="43" t="s">
        <v>65</v>
      </c>
      <c r="B129" s="44"/>
      <c r="C129" s="80"/>
      <c r="D129" s="81"/>
      <c r="E129" s="81"/>
      <c r="F129" s="81"/>
      <c r="G129" s="82"/>
      <c r="H129" s="47"/>
    </row>
    <row r="130" spans="1:8" ht="21" thickBot="1" x14ac:dyDescent="0.35">
      <c r="A130" s="92" t="s">
        <v>1</v>
      </c>
      <c r="B130" s="93" t="s">
        <v>2</v>
      </c>
      <c r="C130" s="93" t="s">
        <v>3</v>
      </c>
      <c r="D130" s="93" t="s">
        <v>4</v>
      </c>
      <c r="E130" s="93" t="s">
        <v>5</v>
      </c>
      <c r="F130" s="93" t="s">
        <v>6</v>
      </c>
      <c r="G130" s="95" t="s">
        <v>7</v>
      </c>
      <c r="H130" s="47"/>
    </row>
    <row r="131" spans="1:8" x14ac:dyDescent="0.3">
      <c r="A131" s="62" t="s">
        <v>66</v>
      </c>
      <c r="B131" s="63"/>
      <c r="C131" s="64"/>
      <c r="D131" s="61"/>
      <c r="E131" s="61"/>
      <c r="F131" s="61"/>
      <c r="G131" s="79"/>
      <c r="H131" s="47"/>
    </row>
    <row r="132" spans="1:8" x14ac:dyDescent="0.3">
      <c r="A132" s="49"/>
      <c r="B132" s="54" t="s">
        <v>153</v>
      </c>
      <c r="C132" s="55"/>
      <c r="D132" s="56"/>
      <c r="E132" s="51"/>
      <c r="F132" s="51"/>
      <c r="G132" s="66"/>
      <c r="H132" s="47"/>
    </row>
    <row r="133" spans="1:8" x14ac:dyDescent="0.3">
      <c r="A133" s="52"/>
      <c r="B133" s="53"/>
      <c r="C133" s="53"/>
      <c r="D133" s="53"/>
      <c r="E133" s="53"/>
      <c r="F133" s="53"/>
      <c r="G133" s="67"/>
      <c r="H133" s="47"/>
    </row>
    <row r="134" spans="1:8" x14ac:dyDescent="0.3">
      <c r="A134" s="49" t="s">
        <v>159</v>
      </c>
      <c r="B134" s="54" t="s">
        <v>155</v>
      </c>
      <c r="C134" s="55" t="s">
        <v>39</v>
      </c>
      <c r="D134" s="56">
        <v>1</v>
      </c>
      <c r="E134" s="18"/>
      <c r="F134" s="18"/>
      <c r="G134" s="66"/>
      <c r="H134" s="47"/>
    </row>
    <row r="135" spans="1:8" x14ac:dyDescent="0.3">
      <c r="A135" s="52"/>
      <c r="B135" s="53"/>
      <c r="C135" s="53"/>
      <c r="D135" s="53"/>
      <c r="E135" s="53"/>
      <c r="F135" s="53"/>
      <c r="G135" s="67"/>
      <c r="H135" s="47"/>
    </row>
    <row r="136" spans="1:8" x14ac:dyDescent="0.3">
      <c r="A136" s="49" t="s">
        <v>160</v>
      </c>
      <c r="B136" s="54" t="s">
        <v>157</v>
      </c>
      <c r="C136" s="55" t="s">
        <v>39</v>
      </c>
      <c r="D136" s="56">
        <v>1</v>
      </c>
      <c r="E136" s="18"/>
      <c r="F136" s="18"/>
      <c r="G136" s="66"/>
      <c r="H136" s="47"/>
    </row>
    <row r="137" spans="1:8" x14ac:dyDescent="0.3">
      <c r="A137" s="52"/>
      <c r="B137" s="53"/>
      <c r="C137" s="53"/>
      <c r="D137" s="53"/>
      <c r="E137" s="53"/>
      <c r="F137" s="53"/>
      <c r="G137" s="67"/>
      <c r="H137" s="47"/>
    </row>
    <row r="138" spans="1:8" x14ac:dyDescent="0.3">
      <c r="A138" s="49"/>
      <c r="B138" s="36" t="s">
        <v>158</v>
      </c>
      <c r="C138" s="55"/>
      <c r="D138" s="56"/>
      <c r="E138" s="51"/>
      <c r="F138" s="51"/>
      <c r="G138" s="66"/>
      <c r="H138" s="47"/>
    </row>
    <row r="139" spans="1:8" x14ac:dyDescent="0.3">
      <c r="A139" s="52"/>
      <c r="B139" s="53"/>
      <c r="C139" s="53"/>
      <c r="D139" s="53"/>
      <c r="E139" s="53"/>
      <c r="F139" s="53"/>
      <c r="G139" s="67"/>
      <c r="H139" s="47"/>
    </row>
    <row r="140" spans="1:8" ht="20.399999999999999" x14ac:dyDescent="0.3">
      <c r="A140" s="49" t="s">
        <v>161</v>
      </c>
      <c r="B140" s="21" t="s">
        <v>188</v>
      </c>
      <c r="C140" s="55" t="s">
        <v>39</v>
      </c>
      <c r="D140" s="56">
        <v>1</v>
      </c>
      <c r="E140" s="18"/>
      <c r="F140" s="18"/>
      <c r="G140" s="66"/>
      <c r="H140" s="47"/>
    </row>
    <row r="141" spans="1:8" x14ac:dyDescent="0.3">
      <c r="A141" s="52"/>
      <c r="B141" s="53"/>
      <c r="C141" s="53"/>
      <c r="D141" s="53"/>
      <c r="E141" s="53"/>
      <c r="F141" s="53"/>
      <c r="G141" s="67"/>
      <c r="H141" s="47"/>
    </row>
    <row r="142" spans="1:8" ht="20.399999999999999" x14ac:dyDescent="0.3">
      <c r="A142" s="49" t="s">
        <v>162</v>
      </c>
      <c r="B142" s="21" t="s">
        <v>187</v>
      </c>
      <c r="C142" s="55" t="s">
        <v>39</v>
      </c>
      <c r="D142" s="56">
        <v>1</v>
      </c>
      <c r="E142" s="18"/>
      <c r="F142" s="18"/>
      <c r="G142" s="66"/>
      <c r="H142" s="47"/>
    </row>
    <row r="143" spans="1:8" x14ac:dyDescent="0.3">
      <c r="A143" s="52"/>
      <c r="B143" s="53"/>
      <c r="C143" s="53"/>
      <c r="D143" s="53"/>
      <c r="E143" s="53"/>
      <c r="F143" s="53"/>
      <c r="G143" s="67"/>
      <c r="H143" s="47"/>
    </row>
    <row r="144" spans="1:8" ht="40.799999999999997" x14ac:dyDescent="0.3">
      <c r="A144" s="49"/>
      <c r="B144" s="21" t="s">
        <v>234</v>
      </c>
      <c r="C144" s="55"/>
      <c r="D144" s="56"/>
      <c r="E144" s="51"/>
      <c r="F144" s="51"/>
      <c r="G144" s="66"/>
      <c r="H144" s="47"/>
    </row>
    <row r="145" spans="1:8" x14ac:dyDescent="0.3">
      <c r="A145" s="52"/>
      <c r="B145" s="53"/>
      <c r="C145" s="53"/>
      <c r="D145" s="53"/>
      <c r="E145" s="53"/>
      <c r="F145" s="53"/>
      <c r="G145" s="67"/>
      <c r="H145" s="47"/>
    </row>
    <row r="146" spans="1:8" x14ac:dyDescent="0.3">
      <c r="A146" s="49" t="s">
        <v>163</v>
      </c>
      <c r="B146" s="54" t="s">
        <v>84</v>
      </c>
      <c r="C146" s="55" t="s">
        <v>39</v>
      </c>
      <c r="D146" s="56">
        <v>1</v>
      </c>
      <c r="E146" s="18"/>
      <c r="F146" s="18"/>
      <c r="G146" s="69"/>
      <c r="H146" s="47"/>
    </row>
    <row r="147" spans="1:8" ht="20.399999999999999" x14ac:dyDescent="0.3">
      <c r="A147" s="49"/>
      <c r="B147" s="21" t="s">
        <v>237</v>
      </c>
      <c r="C147" s="55"/>
      <c r="D147" s="56"/>
      <c r="E147" s="51"/>
      <c r="F147" s="51"/>
      <c r="G147" s="66"/>
      <c r="H147" s="47"/>
    </row>
    <row r="148" spans="1:8" x14ac:dyDescent="0.3">
      <c r="A148" s="25"/>
      <c r="B148" s="32"/>
      <c r="C148" s="33"/>
      <c r="D148" s="34"/>
      <c r="E148" s="28"/>
      <c r="F148" s="28"/>
      <c r="G148" s="68"/>
      <c r="H148" s="47"/>
    </row>
    <row r="149" spans="1:8" x14ac:dyDescent="0.3">
      <c r="A149" s="49" t="s">
        <v>164</v>
      </c>
      <c r="B149" s="54" t="s">
        <v>86</v>
      </c>
      <c r="C149" s="55" t="s">
        <v>39</v>
      </c>
      <c r="D149" s="56">
        <v>2</v>
      </c>
      <c r="E149" s="18"/>
      <c r="F149" s="18"/>
      <c r="G149" s="69"/>
      <c r="H149" s="47"/>
    </row>
    <row r="150" spans="1:8" x14ac:dyDescent="0.3">
      <c r="A150" s="52"/>
      <c r="B150" s="53"/>
      <c r="C150" s="53"/>
      <c r="D150" s="53"/>
      <c r="E150" s="53"/>
      <c r="F150" s="53"/>
      <c r="G150" s="67"/>
      <c r="H150" s="47"/>
    </row>
    <row r="151" spans="1:8" x14ac:dyDescent="0.3">
      <c r="A151" s="49" t="s">
        <v>165</v>
      </c>
      <c r="B151" s="21" t="s">
        <v>235</v>
      </c>
      <c r="C151" s="55" t="s">
        <v>39</v>
      </c>
      <c r="D151" s="56">
        <v>1</v>
      </c>
      <c r="E151" s="18"/>
      <c r="F151" s="18"/>
      <c r="G151" s="69"/>
      <c r="H151" s="47"/>
    </row>
    <row r="152" spans="1:8" x14ac:dyDescent="0.3">
      <c r="A152" s="25"/>
      <c r="B152" s="32"/>
      <c r="C152" s="33"/>
      <c r="D152" s="34"/>
      <c r="E152" s="35"/>
      <c r="F152" s="35"/>
      <c r="G152" s="68"/>
      <c r="H152" s="47"/>
    </row>
    <row r="153" spans="1:8" ht="30.6" x14ac:dyDescent="0.3">
      <c r="A153" s="49" t="s">
        <v>166</v>
      </c>
      <c r="B153" s="54" t="s">
        <v>89</v>
      </c>
      <c r="C153" s="55" t="s">
        <v>39</v>
      </c>
      <c r="D153" s="56">
        <f>SUM(D149:D151)</f>
        <v>3</v>
      </c>
      <c r="E153" s="18"/>
      <c r="F153" s="18"/>
      <c r="G153" s="66"/>
      <c r="H153" s="47"/>
    </row>
    <row r="154" spans="1:8" x14ac:dyDescent="0.3">
      <c r="A154" s="52"/>
      <c r="B154" s="53"/>
      <c r="C154" s="53"/>
      <c r="D154" s="53"/>
      <c r="E154" s="53"/>
      <c r="F154" s="53"/>
      <c r="G154" s="67"/>
      <c r="H154" s="47"/>
    </row>
    <row r="155" spans="1:8" ht="20.399999999999999" x14ac:dyDescent="0.3">
      <c r="A155" s="49" t="s">
        <v>167</v>
      </c>
      <c r="B155" s="54" t="s">
        <v>91</v>
      </c>
      <c r="C155" s="55" t="s">
        <v>39</v>
      </c>
      <c r="D155" s="56">
        <v>2</v>
      </c>
      <c r="E155" s="18"/>
      <c r="F155" s="18"/>
      <c r="G155" s="66"/>
      <c r="H155" s="47"/>
    </row>
    <row r="156" spans="1:8" x14ac:dyDescent="0.3">
      <c r="A156" s="52"/>
      <c r="B156" s="53"/>
      <c r="C156" s="53"/>
      <c r="D156" s="53"/>
      <c r="E156" s="53"/>
      <c r="F156" s="53"/>
      <c r="G156" s="67"/>
      <c r="H156" s="47"/>
    </row>
    <row r="157" spans="1:8" ht="30.6" x14ac:dyDescent="0.3">
      <c r="A157" s="49" t="s">
        <v>168</v>
      </c>
      <c r="B157" s="54" t="s">
        <v>169</v>
      </c>
      <c r="C157" s="55" t="s">
        <v>14</v>
      </c>
      <c r="D157" s="56">
        <v>1</v>
      </c>
      <c r="E157" s="18"/>
      <c r="F157" s="18"/>
      <c r="G157" s="66"/>
      <c r="H157" s="47"/>
    </row>
    <row r="158" spans="1:8" x14ac:dyDescent="0.3">
      <c r="A158" s="52"/>
      <c r="B158" s="53"/>
      <c r="C158" s="53"/>
      <c r="D158" s="53"/>
      <c r="E158" s="53"/>
      <c r="F158" s="53"/>
      <c r="G158" s="67"/>
      <c r="H158" s="47"/>
    </row>
    <row r="159" spans="1:8" x14ac:dyDescent="0.3">
      <c r="A159" s="49"/>
      <c r="B159" s="54" t="s">
        <v>153</v>
      </c>
      <c r="C159" s="55"/>
      <c r="D159" s="56"/>
      <c r="E159" s="51"/>
      <c r="F159" s="51"/>
      <c r="G159" s="66"/>
      <c r="H159" s="47"/>
    </row>
    <row r="160" spans="1:8" x14ac:dyDescent="0.3">
      <c r="A160" s="52"/>
      <c r="B160" s="53"/>
      <c r="C160" s="53"/>
      <c r="D160" s="53"/>
      <c r="E160" s="53"/>
      <c r="F160" s="53"/>
      <c r="G160" s="67"/>
      <c r="H160" s="47"/>
    </row>
    <row r="161" spans="1:8" x14ac:dyDescent="0.3">
      <c r="A161" s="49" t="s">
        <v>170</v>
      </c>
      <c r="B161" s="54" t="s">
        <v>96</v>
      </c>
      <c r="C161" s="55" t="s">
        <v>39</v>
      </c>
      <c r="D161" s="56">
        <v>1</v>
      </c>
      <c r="E161" s="18"/>
      <c r="F161" s="18"/>
      <c r="G161" s="66"/>
      <c r="H161" s="47"/>
    </row>
    <row r="162" spans="1:8" x14ac:dyDescent="0.3">
      <c r="A162" s="52"/>
      <c r="B162" s="53"/>
      <c r="C162" s="53"/>
      <c r="D162" s="53"/>
      <c r="E162" s="53"/>
      <c r="F162" s="53"/>
      <c r="G162" s="67"/>
      <c r="H162" s="47"/>
    </row>
    <row r="163" spans="1:8" x14ac:dyDescent="0.3">
      <c r="A163" s="49"/>
      <c r="B163" s="36" t="s">
        <v>186</v>
      </c>
      <c r="C163" s="55"/>
      <c r="D163" s="56"/>
      <c r="E163" s="51"/>
      <c r="F163" s="51"/>
      <c r="G163" s="66"/>
      <c r="H163" s="47"/>
    </row>
    <row r="164" spans="1:8" x14ac:dyDescent="0.3">
      <c r="A164" s="52"/>
      <c r="B164" s="53"/>
      <c r="C164" s="53"/>
      <c r="D164" s="53"/>
      <c r="E164" s="53"/>
      <c r="F164" s="53"/>
      <c r="G164" s="67"/>
      <c r="H164" s="47"/>
    </row>
    <row r="165" spans="1:8" ht="20.399999999999999" x14ac:dyDescent="0.3">
      <c r="A165" s="49" t="s">
        <v>171</v>
      </c>
      <c r="B165" s="21" t="s">
        <v>188</v>
      </c>
      <c r="C165" s="55" t="s">
        <v>39</v>
      </c>
      <c r="D165" s="56">
        <v>1</v>
      </c>
      <c r="E165" s="18"/>
      <c r="F165" s="18"/>
      <c r="G165" s="66"/>
      <c r="H165" s="47"/>
    </row>
    <row r="166" spans="1:8" x14ac:dyDescent="0.3">
      <c r="A166" s="52"/>
      <c r="B166" s="53"/>
      <c r="C166" s="53"/>
      <c r="D166" s="53"/>
      <c r="E166" s="53"/>
      <c r="F166" s="53"/>
      <c r="G166" s="67"/>
      <c r="H166" s="47"/>
    </row>
    <row r="167" spans="1:8" ht="20.399999999999999" x14ac:dyDescent="0.3">
      <c r="A167" s="49" t="s">
        <v>224</v>
      </c>
      <c r="B167" s="21" t="s">
        <v>187</v>
      </c>
      <c r="C167" s="55" t="s">
        <v>39</v>
      </c>
      <c r="D167" s="56">
        <v>1</v>
      </c>
      <c r="E167" s="18"/>
      <c r="F167" s="18"/>
      <c r="G167" s="66"/>
      <c r="H167" s="47"/>
    </row>
    <row r="168" spans="1:8" x14ac:dyDescent="0.3">
      <c r="A168" s="52"/>
      <c r="B168" s="53"/>
      <c r="C168" s="53"/>
      <c r="D168" s="53"/>
      <c r="E168" s="53"/>
      <c r="F168" s="53"/>
      <c r="G168" s="67"/>
      <c r="H168" s="47"/>
    </row>
    <row r="169" spans="1:8" s="47" customFormat="1" x14ac:dyDescent="0.3">
      <c r="A169" s="29"/>
      <c r="B169" s="19"/>
      <c r="C169" s="19"/>
      <c r="D169" s="19"/>
      <c r="E169" s="19"/>
      <c r="F169" s="19"/>
      <c r="G169" s="70"/>
    </row>
    <row r="170" spans="1:8" s="47" customFormat="1" x14ac:dyDescent="0.3">
      <c r="A170" s="30"/>
      <c r="B170" s="20"/>
      <c r="C170" s="20"/>
      <c r="D170" s="20"/>
      <c r="E170" s="20"/>
      <c r="F170" s="20"/>
      <c r="G170" s="72"/>
    </row>
    <row r="171" spans="1:8" s="47" customFormat="1" ht="15" thickBot="1" x14ac:dyDescent="0.35">
      <c r="A171" s="29"/>
      <c r="B171" s="19"/>
      <c r="C171" s="19"/>
      <c r="D171" s="19"/>
      <c r="E171" s="19"/>
      <c r="F171" s="19"/>
      <c r="G171" s="70"/>
    </row>
    <row r="172" spans="1:8" ht="15" thickBot="1" x14ac:dyDescent="0.35">
      <c r="A172" s="43" t="s">
        <v>65</v>
      </c>
      <c r="B172" s="44"/>
      <c r="C172" s="80"/>
      <c r="D172" s="81"/>
      <c r="E172" s="81"/>
      <c r="F172" s="81"/>
      <c r="G172" s="82"/>
      <c r="H172" s="47"/>
    </row>
    <row r="173" spans="1:8" ht="21" thickBot="1" x14ac:dyDescent="0.35">
      <c r="A173" s="111" t="s">
        <v>1</v>
      </c>
      <c r="B173" s="93" t="s">
        <v>2</v>
      </c>
      <c r="C173" s="93" t="s">
        <v>3</v>
      </c>
      <c r="D173" s="93" t="s">
        <v>4</v>
      </c>
      <c r="E173" s="93" t="s">
        <v>5</v>
      </c>
      <c r="F173" s="93" t="s">
        <v>6</v>
      </c>
      <c r="G173" s="95" t="s">
        <v>7</v>
      </c>
      <c r="H173" s="47"/>
    </row>
    <row r="174" spans="1:8" x14ac:dyDescent="0.3">
      <c r="A174" s="62" t="s">
        <v>66</v>
      </c>
      <c r="B174" s="63"/>
      <c r="C174" s="64"/>
      <c r="D174" s="61"/>
      <c r="E174" s="61"/>
      <c r="F174" s="61"/>
      <c r="G174" s="79"/>
      <c r="H174" s="47"/>
    </row>
    <row r="175" spans="1:8" ht="40.799999999999997" x14ac:dyDescent="0.3">
      <c r="A175" s="49"/>
      <c r="B175" s="21" t="s">
        <v>234</v>
      </c>
      <c r="C175" s="55"/>
      <c r="D175" s="56"/>
      <c r="E175" s="51"/>
      <c r="F175" s="51"/>
      <c r="G175" s="66"/>
      <c r="H175" s="47"/>
    </row>
    <row r="176" spans="1:8" x14ac:dyDescent="0.3">
      <c r="A176" s="52"/>
      <c r="B176" s="53"/>
      <c r="C176" s="53"/>
      <c r="D176" s="53"/>
      <c r="E176" s="53"/>
      <c r="F176" s="53"/>
      <c r="G176" s="67"/>
      <c r="H176" s="47"/>
    </row>
    <row r="177" spans="1:8" x14ac:dyDescent="0.3">
      <c r="A177" s="49" t="s">
        <v>225</v>
      </c>
      <c r="B177" s="54" t="s">
        <v>84</v>
      </c>
      <c r="C177" s="55" t="s">
        <v>39</v>
      </c>
      <c r="D177" s="56">
        <v>1</v>
      </c>
      <c r="E177" s="18"/>
      <c r="F177" s="18"/>
      <c r="G177" s="66"/>
      <c r="H177" s="47"/>
    </row>
    <row r="178" spans="1:8" x14ac:dyDescent="0.3">
      <c r="A178" s="52"/>
      <c r="B178" s="53"/>
      <c r="C178" s="53"/>
      <c r="D178" s="53"/>
      <c r="E178" s="53"/>
      <c r="F178" s="53"/>
      <c r="G178" s="67"/>
      <c r="H178" s="47"/>
    </row>
    <row r="179" spans="1:8" ht="20.399999999999999" x14ac:dyDescent="0.3">
      <c r="A179" s="49"/>
      <c r="B179" s="21" t="s">
        <v>237</v>
      </c>
      <c r="C179" s="55"/>
      <c r="D179" s="56"/>
      <c r="E179" s="51"/>
      <c r="F179" s="51"/>
      <c r="G179" s="66"/>
      <c r="H179" s="47"/>
    </row>
    <row r="180" spans="1:8" x14ac:dyDescent="0.3">
      <c r="A180" s="52"/>
      <c r="B180" s="53"/>
      <c r="C180" s="53"/>
      <c r="D180" s="53"/>
      <c r="E180" s="53"/>
      <c r="F180" s="53"/>
      <c r="G180" s="67"/>
      <c r="H180" s="47"/>
    </row>
    <row r="181" spans="1:8" x14ac:dyDescent="0.3">
      <c r="A181" s="49" t="s">
        <v>226</v>
      </c>
      <c r="B181" s="54" t="s">
        <v>86</v>
      </c>
      <c r="C181" s="55" t="s">
        <v>39</v>
      </c>
      <c r="D181" s="56">
        <v>2</v>
      </c>
      <c r="E181" s="18"/>
      <c r="F181" s="18"/>
      <c r="G181" s="69"/>
      <c r="H181" s="47"/>
    </row>
    <row r="182" spans="1:8" x14ac:dyDescent="0.3">
      <c r="A182" s="52"/>
      <c r="B182" s="53"/>
      <c r="C182" s="53"/>
      <c r="D182" s="53"/>
      <c r="E182" s="53"/>
      <c r="F182" s="53"/>
      <c r="G182" s="67"/>
      <c r="H182" s="47"/>
    </row>
    <row r="183" spans="1:8" x14ac:dyDescent="0.3">
      <c r="A183" s="49" t="s">
        <v>227</v>
      </c>
      <c r="B183" s="21" t="s">
        <v>235</v>
      </c>
      <c r="C183" s="55" t="s">
        <v>39</v>
      </c>
      <c r="D183" s="56">
        <v>1</v>
      </c>
      <c r="E183" s="18"/>
      <c r="F183" s="18"/>
      <c r="G183" s="69"/>
      <c r="H183" s="47"/>
    </row>
    <row r="184" spans="1:8" x14ac:dyDescent="0.3">
      <c r="A184" s="52"/>
      <c r="B184" s="53"/>
      <c r="C184" s="53"/>
      <c r="D184" s="53"/>
      <c r="E184" s="53"/>
      <c r="F184" s="53"/>
      <c r="G184" s="67"/>
      <c r="H184" s="47"/>
    </row>
    <row r="185" spans="1:8" ht="30.6" x14ac:dyDescent="0.3">
      <c r="A185" s="49" t="s">
        <v>228</v>
      </c>
      <c r="B185" s="54" t="s">
        <v>89</v>
      </c>
      <c r="C185" s="55" t="s">
        <v>39</v>
      </c>
      <c r="D185" s="56">
        <f>SUM(D181:D183)</f>
        <v>3</v>
      </c>
      <c r="E185" s="18"/>
      <c r="F185" s="18"/>
      <c r="G185" s="66"/>
      <c r="H185" s="47"/>
    </row>
    <row r="186" spans="1:8" x14ac:dyDescent="0.3">
      <c r="A186" s="52"/>
      <c r="B186" s="53"/>
      <c r="C186" s="53"/>
      <c r="D186" s="53"/>
      <c r="E186" s="53"/>
      <c r="F186" s="53"/>
      <c r="G186" s="67"/>
      <c r="H186" s="47"/>
    </row>
    <row r="187" spans="1:8" ht="20.399999999999999" x14ac:dyDescent="0.3">
      <c r="A187" s="49" t="s">
        <v>229</v>
      </c>
      <c r="B187" s="54" t="s">
        <v>91</v>
      </c>
      <c r="C187" s="55" t="s">
        <v>39</v>
      </c>
      <c r="D187" s="56">
        <v>2</v>
      </c>
      <c r="E187" s="18"/>
      <c r="F187" s="18"/>
      <c r="G187" s="66"/>
      <c r="H187" s="47"/>
    </row>
    <row r="188" spans="1:8" x14ac:dyDescent="0.3">
      <c r="A188" s="52"/>
      <c r="B188" s="53"/>
      <c r="C188" s="53"/>
      <c r="D188" s="53"/>
      <c r="E188" s="53"/>
      <c r="F188" s="53"/>
      <c r="G188" s="67"/>
      <c r="H188" s="47"/>
    </row>
    <row r="189" spans="1:8" ht="30.6" x14ac:dyDescent="0.3">
      <c r="A189" s="49" t="s">
        <v>230</v>
      </c>
      <c r="B189" s="54" t="s">
        <v>169</v>
      </c>
      <c r="C189" s="55" t="s">
        <v>14</v>
      </c>
      <c r="D189" s="56">
        <v>1</v>
      </c>
      <c r="E189" s="18"/>
      <c r="F189" s="18"/>
      <c r="G189" s="66"/>
      <c r="H189" s="47"/>
    </row>
    <row r="190" spans="1:8" x14ac:dyDescent="0.3">
      <c r="A190" s="52"/>
      <c r="B190" s="53"/>
      <c r="C190" s="53"/>
      <c r="D190" s="53"/>
      <c r="E190" s="53"/>
      <c r="F190" s="53"/>
      <c r="G190" s="67"/>
      <c r="H190" s="47"/>
    </row>
    <row r="191" spans="1:8" x14ac:dyDescent="0.3">
      <c r="A191" s="49"/>
      <c r="B191" s="54" t="s">
        <v>153</v>
      </c>
      <c r="C191" s="55"/>
      <c r="D191" s="56"/>
      <c r="E191" s="51"/>
      <c r="F191" s="51"/>
      <c r="G191" s="66"/>
      <c r="H191" s="47"/>
    </row>
    <row r="192" spans="1:8" x14ac:dyDescent="0.3">
      <c r="A192" s="25"/>
      <c r="B192" s="32"/>
      <c r="C192" s="33"/>
      <c r="D192" s="34"/>
      <c r="E192" s="28"/>
      <c r="F192" s="28"/>
      <c r="G192" s="68"/>
      <c r="H192" s="47"/>
    </row>
    <row r="193" spans="1:8" x14ac:dyDescent="0.3">
      <c r="A193" s="49" t="s">
        <v>313</v>
      </c>
      <c r="B193" s="54" t="s">
        <v>96</v>
      </c>
      <c r="C193" s="55" t="s">
        <v>39</v>
      </c>
      <c r="D193" s="56">
        <v>1</v>
      </c>
      <c r="E193" s="18"/>
      <c r="F193" s="18"/>
      <c r="G193" s="66"/>
      <c r="H193" s="47"/>
    </row>
    <row r="194" spans="1:8" x14ac:dyDescent="0.3">
      <c r="A194" s="52"/>
      <c r="B194" s="53"/>
      <c r="C194" s="53"/>
      <c r="D194" s="53"/>
      <c r="E194" s="53"/>
      <c r="F194" s="53"/>
      <c r="G194" s="67"/>
      <c r="H194" s="47"/>
    </row>
    <row r="195" spans="1:8" x14ac:dyDescent="0.3">
      <c r="A195" s="49"/>
      <c r="B195" s="54"/>
      <c r="C195" s="55"/>
      <c r="D195" s="56"/>
      <c r="E195" s="18"/>
      <c r="F195" s="18"/>
      <c r="G195" s="66"/>
      <c r="H195" s="47"/>
    </row>
    <row r="196" spans="1:8" x14ac:dyDescent="0.3">
      <c r="A196" s="52"/>
      <c r="B196" s="53"/>
      <c r="C196" s="53"/>
      <c r="D196" s="53"/>
      <c r="E196" s="53"/>
      <c r="F196" s="53"/>
      <c r="G196" s="67"/>
      <c r="H196" s="47"/>
    </row>
    <row r="197" spans="1:8" x14ac:dyDescent="0.3">
      <c r="A197" s="57"/>
      <c r="B197" s="58"/>
      <c r="C197" s="58"/>
      <c r="D197" s="58"/>
      <c r="E197" s="58"/>
      <c r="F197" s="58"/>
      <c r="G197" s="71"/>
      <c r="H197" s="47"/>
    </row>
    <row r="198" spans="1:8" x14ac:dyDescent="0.3">
      <c r="A198" s="52"/>
      <c r="B198" s="53"/>
      <c r="C198" s="53"/>
      <c r="D198" s="53"/>
      <c r="E198" s="53"/>
      <c r="F198" s="53"/>
      <c r="G198" s="67"/>
      <c r="H198" s="47"/>
    </row>
    <row r="199" spans="1:8" x14ac:dyDescent="0.3">
      <c r="A199" s="57"/>
      <c r="B199" s="58"/>
      <c r="C199" s="58"/>
      <c r="D199" s="58"/>
      <c r="E199" s="58"/>
      <c r="F199" s="58"/>
      <c r="G199" s="71"/>
      <c r="H199" s="47"/>
    </row>
    <row r="200" spans="1:8" x14ac:dyDescent="0.3">
      <c r="A200" s="52"/>
      <c r="B200" s="53"/>
      <c r="C200" s="53"/>
      <c r="D200" s="53"/>
      <c r="E200" s="53"/>
      <c r="F200" s="53"/>
      <c r="G200" s="67"/>
      <c r="H200" s="47"/>
    </row>
    <row r="201" spans="1:8" x14ac:dyDescent="0.3">
      <c r="A201" s="57"/>
      <c r="B201" s="58"/>
      <c r="C201" s="58"/>
      <c r="D201" s="58"/>
      <c r="E201" s="58"/>
      <c r="F201" s="58"/>
      <c r="G201" s="71"/>
      <c r="H201" s="47"/>
    </row>
    <row r="202" spans="1:8" x14ac:dyDescent="0.3">
      <c r="A202" s="52"/>
      <c r="B202" s="53"/>
      <c r="C202" s="53"/>
      <c r="D202" s="53"/>
      <c r="E202" s="53"/>
      <c r="F202" s="53"/>
      <c r="G202" s="67"/>
      <c r="H202" s="47"/>
    </row>
    <row r="203" spans="1:8" x14ac:dyDescent="0.3">
      <c r="A203" s="57"/>
      <c r="B203" s="58"/>
      <c r="C203" s="58"/>
      <c r="D203" s="58"/>
      <c r="E203" s="58"/>
      <c r="F203" s="58"/>
      <c r="G203" s="71"/>
      <c r="H203" s="47"/>
    </row>
    <row r="204" spans="1:8" x14ac:dyDescent="0.3">
      <c r="A204" s="52"/>
      <c r="B204" s="53"/>
      <c r="C204" s="53"/>
      <c r="D204" s="53"/>
      <c r="E204" s="53"/>
      <c r="F204" s="53"/>
      <c r="G204" s="67"/>
      <c r="H204" s="47"/>
    </row>
    <row r="205" spans="1:8" x14ac:dyDescent="0.3">
      <c r="A205" s="57"/>
      <c r="B205" s="58"/>
      <c r="C205" s="58"/>
      <c r="D205" s="58"/>
      <c r="E205" s="58"/>
      <c r="F205" s="58"/>
      <c r="G205" s="71"/>
      <c r="H205" s="47"/>
    </row>
    <row r="206" spans="1:8" x14ac:dyDescent="0.3">
      <c r="A206" s="52"/>
      <c r="B206" s="53"/>
      <c r="C206" s="53"/>
      <c r="D206" s="53"/>
      <c r="E206" s="53"/>
      <c r="F206" s="53"/>
      <c r="G206" s="67"/>
      <c r="H206" s="47"/>
    </row>
    <row r="207" spans="1:8" x14ac:dyDescent="0.3">
      <c r="A207" s="57"/>
      <c r="B207" s="58"/>
      <c r="C207" s="58"/>
      <c r="D207" s="58"/>
      <c r="E207" s="58"/>
      <c r="F207" s="58"/>
      <c r="G207" s="71"/>
      <c r="H207" s="47"/>
    </row>
    <row r="208" spans="1:8" x14ac:dyDescent="0.3">
      <c r="A208" s="52"/>
      <c r="B208" s="53"/>
      <c r="C208" s="53"/>
      <c r="D208" s="53"/>
      <c r="E208" s="53"/>
      <c r="F208" s="53"/>
      <c r="G208" s="67"/>
      <c r="H208" s="47"/>
    </row>
    <row r="209" spans="1:8" x14ac:dyDescent="0.3">
      <c r="A209" s="57"/>
      <c r="B209" s="58"/>
      <c r="C209" s="58"/>
      <c r="D209" s="58"/>
      <c r="E209" s="58"/>
      <c r="F209" s="58"/>
      <c r="G209" s="71"/>
      <c r="H209" s="47"/>
    </row>
    <row r="210" spans="1:8" x14ac:dyDescent="0.3">
      <c r="A210" s="52"/>
      <c r="B210" s="53"/>
      <c r="C210" s="53"/>
      <c r="D210" s="53"/>
      <c r="E210" s="53"/>
      <c r="F210" s="53"/>
      <c r="G210" s="67"/>
      <c r="H210" s="47"/>
    </row>
    <row r="211" spans="1:8" x14ac:dyDescent="0.3">
      <c r="A211" s="29"/>
      <c r="B211" s="19"/>
      <c r="C211" s="19"/>
      <c r="D211" s="19"/>
      <c r="E211" s="19"/>
      <c r="F211" s="19"/>
      <c r="G211" s="70"/>
      <c r="H211" s="47"/>
    </row>
    <row r="212" spans="1:8" x14ac:dyDescent="0.3">
      <c r="A212" s="52"/>
      <c r="B212" s="53"/>
      <c r="C212" s="53"/>
      <c r="D212" s="53"/>
      <c r="E212" s="53"/>
      <c r="F212" s="53"/>
      <c r="G212" s="67"/>
      <c r="H212" s="47"/>
    </row>
    <row r="213" spans="1:8" s="47" customFormat="1" x14ac:dyDescent="0.3">
      <c r="A213" s="29"/>
      <c r="B213" s="19"/>
      <c r="C213" s="19"/>
      <c r="D213" s="19"/>
      <c r="E213" s="19"/>
      <c r="F213" s="19"/>
      <c r="G213" s="70"/>
    </row>
    <row r="214" spans="1:8" s="47" customFormat="1" x14ac:dyDescent="0.3">
      <c r="A214" s="52"/>
      <c r="B214" s="53"/>
      <c r="C214" s="53"/>
      <c r="D214" s="53"/>
      <c r="E214" s="53"/>
      <c r="F214" s="53"/>
      <c r="G214" s="67"/>
    </row>
    <row r="215" spans="1:8" s="47" customFormat="1" x14ac:dyDescent="0.3">
      <c r="A215" s="29"/>
      <c r="B215" s="19"/>
      <c r="C215" s="19"/>
      <c r="D215" s="19"/>
      <c r="E215" s="19"/>
      <c r="F215" s="19"/>
      <c r="G215" s="70"/>
    </row>
    <row r="216" spans="1:8" s="47" customFormat="1" ht="15" thickBot="1" x14ac:dyDescent="0.35">
      <c r="A216" s="30"/>
      <c r="B216" s="20"/>
      <c r="C216" s="20"/>
      <c r="D216" s="20"/>
      <c r="E216" s="20"/>
      <c r="F216" s="20"/>
      <c r="G216" s="72"/>
    </row>
    <row r="217" spans="1:8" ht="15" thickBot="1" x14ac:dyDescent="0.35">
      <c r="A217" s="43" t="s">
        <v>29</v>
      </c>
      <c r="B217" s="44"/>
      <c r="C217" s="80"/>
      <c r="D217" s="81"/>
      <c r="E217" s="81"/>
      <c r="F217" s="81"/>
      <c r="G217" s="82"/>
      <c r="H217" s="4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CFD7-9F00-4A44-8815-746089CC28E6}">
  <dimension ref="A1:J218"/>
  <sheetViews>
    <sheetView topLeftCell="A181" workbookViewId="0">
      <selection activeCell="N215" sqref="N215"/>
    </sheetView>
  </sheetViews>
  <sheetFormatPr defaultRowHeight="14.4" x14ac:dyDescent="0.3"/>
  <cols>
    <col min="1" max="1" width="7" customWidth="1"/>
    <col min="2" max="2" width="29.6640625" customWidth="1"/>
    <col min="3" max="3" width="7.21875" customWidth="1"/>
    <col min="4" max="4" width="5.88671875" customWidth="1"/>
    <col min="5" max="5" width="11" customWidth="1"/>
    <col min="6" max="6" width="10.77734375" customWidth="1"/>
    <col min="7" max="7" width="14.88671875" customWidth="1"/>
  </cols>
  <sheetData>
    <row r="1" spans="1:8" ht="21" thickBot="1" x14ac:dyDescent="0.35">
      <c r="A1" s="92" t="s">
        <v>1</v>
      </c>
      <c r="B1" s="93" t="s">
        <v>2</v>
      </c>
      <c r="C1" s="93" t="s">
        <v>3</v>
      </c>
      <c r="D1" s="93" t="s">
        <v>4</v>
      </c>
      <c r="E1" s="93" t="s">
        <v>5</v>
      </c>
      <c r="F1" s="93" t="s">
        <v>6</v>
      </c>
      <c r="G1" s="95" t="s">
        <v>7</v>
      </c>
      <c r="H1" s="47"/>
    </row>
    <row r="2" spans="1:8" x14ac:dyDescent="0.3">
      <c r="A2" s="37" t="s">
        <v>172</v>
      </c>
      <c r="B2" s="50" t="s">
        <v>319</v>
      </c>
      <c r="C2" s="55"/>
      <c r="D2" s="56"/>
      <c r="E2" s="51"/>
      <c r="F2" s="51"/>
      <c r="G2" s="66"/>
      <c r="H2" s="47"/>
    </row>
    <row r="3" spans="1:8" x14ac:dyDescent="0.3">
      <c r="A3" s="52"/>
      <c r="B3" s="53"/>
      <c r="C3" s="53"/>
      <c r="D3" s="53"/>
      <c r="E3" s="53"/>
      <c r="F3" s="53"/>
      <c r="G3" s="67"/>
      <c r="H3" s="47"/>
    </row>
    <row r="4" spans="1:8" x14ac:dyDescent="0.3">
      <c r="A4" s="49"/>
      <c r="B4" s="50" t="s">
        <v>31</v>
      </c>
      <c r="C4" s="55"/>
      <c r="D4" s="56"/>
      <c r="E4" s="51"/>
      <c r="F4" s="51"/>
      <c r="G4" s="66"/>
      <c r="H4" s="47"/>
    </row>
    <row r="5" spans="1:8" x14ac:dyDescent="0.3">
      <c r="A5" s="52"/>
      <c r="B5" s="53"/>
      <c r="C5" s="53"/>
      <c r="D5" s="53"/>
      <c r="E5" s="53"/>
      <c r="F5" s="53"/>
      <c r="G5" s="67"/>
      <c r="H5" s="47"/>
    </row>
    <row r="6" spans="1:8" ht="30.6" x14ac:dyDescent="0.3">
      <c r="A6" s="37" t="s">
        <v>245</v>
      </c>
      <c r="B6" s="54" t="s">
        <v>33</v>
      </c>
      <c r="C6" s="55" t="s">
        <v>34</v>
      </c>
      <c r="D6" s="56">
        <v>200</v>
      </c>
      <c r="E6" s="18"/>
      <c r="F6" s="18"/>
      <c r="G6" s="66"/>
      <c r="H6" s="47"/>
    </row>
    <row r="7" spans="1:8" x14ac:dyDescent="0.3">
      <c r="A7" s="52"/>
      <c r="B7" s="53"/>
      <c r="C7" s="53"/>
      <c r="D7" s="53"/>
      <c r="E7" s="53"/>
      <c r="F7" s="53"/>
      <c r="G7" s="67"/>
      <c r="H7" s="47"/>
    </row>
    <row r="8" spans="1:8" ht="20.399999999999999" x14ac:dyDescent="0.3">
      <c r="A8" s="37" t="s">
        <v>246</v>
      </c>
      <c r="B8" s="54" t="s">
        <v>36</v>
      </c>
      <c r="C8" s="55" t="s">
        <v>34</v>
      </c>
      <c r="D8" s="56">
        <v>10</v>
      </c>
      <c r="E8" s="18"/>
      <c r="F8" s="18"/>
      <c r="G8" s="66"/>
      <c r="H8" s="47"/>
    </row>
    <row r="9" spans="1:8" x14ac:dyDescent="0.3">
      <c r="A9" s="52"/>
      <c r="B9" s="53"/>
      <c r="C9" s="53"/>
      <c r="D9" s="53"/>
      <c r="E9" s="53"/>
      <c r="F9" s="53"/>
      <c r="G9" s="67"/>
      <c r="H9" s="47"/>
    </row>
    <row r="10" spans="1:8" ht="20.399999999999999" x14ac:dyDescent="0.3">
      <c r="A10" s="37" t="s">
        <v>247</v>
      </c>
      <c r="B10" s="54" t="s">
        <v>38</v>
      </c>
      <c r="C10" s="55" t="s">
        <v>39</v>
      </c>
      <c r="D10" s="56">
        <v>1</v>
      </c>
      <c r="E10" s="18"/>
      <c r="F10" s="18"/>
      <c r="G10" s="66"/>
      <c r="H10" s="47"/>
    </row>
    <row r="11" spans="1:8" x14ac:dyDescent="0.3">
      <c r="A11" s="52"/>
      <c r="B11" s="53"/>
      <c r="C11" s="53"/>
      <c r="D11" s="53"/>
      <c r="E11" s="53"/>
      <c r="F11" s="53"/>
      <c r="G11" s="67"/>
      <c r="H11" s="47"/>
    </row>
    <row r="12" spans="1:8" x14ac:dyDescent="0.3">
      <c r="A12" s="49"/>
      <c r="B12" s="54" t="s">
        <v>42</v>
      </c>
      <c r="C12" s="55"/>
      <c r="D12" s="56"/>
      <c r="E12" s="51"/>
      <c r="F12" s="51"/>
      <c r="G12" s="66"/>
      <c r="H12" s="47"/>
    </row>
    <row r="13" spans="1:8" x14ac:dyDescent="0.3">
      <c r="A13" s="52"/>
      <c r="B13" s="53"/>
      <c r="C13" s="53"/>
      <c r="D13" s="53"/>
      <c r="E13" s="53"/>
      <c r="F13" s="53"/>
      <c r="G13" s="67"/>
      <c r="H13" s="47"/>
    </row>
    <row r="14" spans="1:8" x14ac:dyDescent="0.3">
      <c r="A14" s="37" t="s">
        <v>248</v>
      </c>
      <c r="B14" s="54" t="s">
        <v>43</v>
      </c>
      <c r="C14" s="55" t="s">
        <v>34</v>
      </c>
      <c r="D14" s="56">
        <v>10</v>
      </c>
      <c r="E14" s="18"/>
      <c r="F14" s="18"/>
      <c r="G14" s="66"/>
      <c r="H14" s="47"/>
    </row>
    <row r="15" spans="1:8" x14ac:dyDescent="0.3">
      <c r="A15" s="52"/>
      <c r="B15" s="53"/>
      <c r="C15" s="53"/>
      <c r="D15" s="53"/>
      <c r="E15" s="53"/>
      <c r="F15" s="53"/>
      <c r="G15" s="67"/>
      <c r="H15" s="47"/>
    </row>
    <row r="16" spans="1:8" x14ac:dyDescent="0.3">
      <c r="A16" s="37" t="s">
        <v>249</v>
      </c>
      <c r="B16" s="54" t="s">
        <v>45</v>
      </c>
      <c r="C16" s="55" t="s">
        <v>34</v>
      </c>
      <c r="D16" s="56">
        <v>1</v>
      </c>
      <c r="E16" s="18"/>
      <c r="F16" s="18"/>
      <c r="G16" s="66"/>
      <c r="H16" s="47"/>
    </row>
    <row r="17" spans="1:10" x14ac:dyDescent="0.3">
      <c r="A17" s="52"/>
      <c r="B17" s="53"/>
      <c r="C17" s="53"/>
      <c r="D17" s="53"/>
      <c r="E17" s="53"/>
      <c r="F17" s="53"/>
      <c r="G17" s="67"/>
      <c r="H17" s="47"/>
    </row>
    <row r="18" spans="1:10" ht="20.399999999999999" x14ac:dyDescent="0.3">
      <c r="A18" s="37" t="s">
        <v>250</v>
      </c>
      <c r="B18" s="54" t="s">
        <v>47</v>
      </c>
      <c r="C18" s="55" t="s">
        <v>14</v>
      </c>
      <c r="D18" s="56">
        <v>1</v>
      </c>
      <c r="E18" s="18"/>
      <c r="F18" s="18"/>
      <c r="G18" s="66"/>
      <c r="H18" s="47"/>
    </row>
    <row r="19" spans="1:10" x14ac:dyDescent="0.3">
      <c r="A19" s="52"/>
      <c r="B19" s="53"/>
      <c r="C19" s="53"/>
      <c r="D19" s="53"/>
      <c r="E19" s="53"/>
      <c r="F19" s="53"/>
      <c r="G19" s="67"/>
      <c r="H19" s="47"/>
    </row>
    <row r="20" spans="1:10" x14ac:dyDescent="0.3">
      <c r="A20" s="49"/>
      <c r="B20" s="50" t="s">
        <v>48</v>
      </c>
      <c r="C20" s="55"/>
      <c r="D20" s="56"/>
      <c r="E20" s="51"/>
      <c r="F20" s="51"/>
      <c r="G20" s="66"/>
      <c r="H20" s="47"/>
    </row>
    <row r="21" spans="1:10" x14ac:dyDescent="0.3">
      <c r="A21" s="52"/>
      <c r="B21" s="53"/>
      <c r="C21" s="53"/>
      <c r="D21" s="53"/>
      <c r="E21" s="53"/>
      <c r="F21" s="53"/>
      <c r="G21" s="67"/>
      <c r="H21" s="47"/>
    </row>
    <row r="22" spans="1:10" ht="20.399999999999999" x14ac:dyDescent="0.3">
      <c r="A22" s="49"/>
      <c r="B22" s="54" t="s">
        <v>49</v>
      </c>
      <c r="C22" s="55"/>
      <c r="D22" s="56"/>
      <c r="E22" s="51"/>
      <c r="F22" s="51"/>
      <c r="G22" s="66"/>
      <c r="H22" s="47"/>
    </row>
    <row r="23" spans="1:10" x14ac:dyDescent="0.3">
      <c r="A23" s="52"/>
      <c r="B23" s="53"/>
      <c r="C23" s="53"/>
      <c r="D23" s="53"/>
      <c r="E23" s="53"/>
      <c r="F23" s="53"/>
      <c r="G23" s="67"/>
      <c r="H23" s="47"/>
    </row>
    <row r="24" spans="1:10" x14ac:dyDescent="0.3">
      <c r="A24" s="37" t="s">
        <v>251</v>
      </c>
      <c r="B24" s="21" t="s">
        <v>244</v>
      </c>
      <c r="C24" s="55" t="s">
        <v>34</v>
      </c>
      <c r="D24" s="56">
        <v>35</v>
      </c>
      <c r="E24" s="18"/>
      <c r="F24" s="18"/>
      <c r="G24" s="66"/>
      <c r="H24" s="47"/>
      <c r="I24" s="47"/>
      <c r="J24" s="47"/>
    </row>
    <row r="25" spans="1:10" x14ac:dyDescent="0.3">
      <c r="A25" s="52"/>
      <c r="B25" s="53"/>
      <c r="C25" s="53"/>
      <c r="D25" s="53"/>
      <c r="E25" s="53"/>
      <c r="F25" s="53"/>
      <c r="G25" s="67"/>
      <c r="H25" s="47"/>
      <c r="I25" s="47"/>
      <c r="J25" s="47"/>
    </row>
    <row r="26" spans="1:10" ht="20.399999999999999" x14ac:dyDescent="0.3">
      <c r="A26" s="37" t="s">
        <v>252</v>
      </c>
      <c r="B26" s="21" t="s">
        <v>232</v>
      </c>
      <c r="C26" s="55" t="s">
        <v>34</v>
      </c>
      <c r="D26" s="56">
        <f>100+30+30</f>
        <v>160</v>
      </c>
      <c r="E26" s="18"/>
      <c r="F26" s="18"/>
      <c r="G26" s="66"/>
      <c r="H26" s="47"/>
      <c r="I26" s="47"/>
      <c r="J26" s="47"/>
    </row>
    <row r="27" spans="1:10" x14ac:dyDescent="0.3">
      <c r="A27" s="52"/>
      <c r="B27" s="53"/>
      <c r="C27" s="53"/>
      <c r="D27" s="53"/>
      <c r="E27" s="53"/>
      <c r="F27" s="53"/>
      <c r="G27" s="67"/>
      <c r="H27" s="47"/>
      <c r="I27" s="47"/>
      <c r="J27" s="47"/>
    </row>
    <row r="28" spans="1:10" x14ac:dyDescent="0.3">
      <c r="A28" s="37" t="s">
        <v>253</v>
      </c>
      <c r="B28" s="21" t="s">
        <v>231</v>
      </c>
      <c r="C28" s="55" t="s">
        <v>34</v>
      </c>
      <c r="D28" s="56">
        <v>100</v>
      </c>
      <c r="E28" s="18"/>
      <c r="F28" s="18"/>
      <c r="G28" s="66"/>
      <c r="H28" s="47"/>
    </row>
    <row r="29" spans="1:10" x14ac:dyDescent="0.3">
      <c r="A29" s="52"/>
      <c r="B29" s="53"/>
      <c r="C29" s="53"/>
      <c r="D29" s="53"/>
      <c r="E29" s="53"/>
      <c r="F29" s="53"/>
      <c r="G29" s="67"/>
      <c r="H29" s="47"/>
    </row>
    <row r="30" spans="1:10" ht="20.399999999999999" x14ac:dyDescent="0.3">
      <c r="A30" s="49"/>
      <c r="B30" s="54" t="s">
        <v>53</v>
      </c>
      <c r="C30" s="55"/>
      <c r="D30" s="56"/>
      <c r="E30" s="51"/>
      <c r="F30" s="51"/>
      <c r="G30" s="66"/>
      <c r="H30" s="47"/>
    </row>
    <row r="31" spans="1:10" x14ac:dyDescent="0.3">
      <c r="A31" s="52"/>
      <c r="B31" s="53"/>
      <c r="C31" s="53"/>
      <c r="D31" s="53"/>
      <c r="E31" s="53"/>
      <c r="F31" s="53"/>
      <c r="G31" s="67"/>
      <c r="H31" s="47"/>
    </row>
    <row r="32" spans="1:10" x14ac:dyDescent="0.3">
      <c r="A32" s="37" t="s">
        <v>254</v>
      </c>
      <c r="B32" s="54" t="s">
        <v>55</v>
      </c>
      <c r="C32" s="55" t="s">
        <v>34</v>
      </c>
      <c r="D32" s="56">
        <f>D24</f>
        <v>35</v>
      </c>
      <c r="E32" s="18"/>
      <c r="F32" s="18"/>
      <c r="G32" s="66"/>
      <c r="H32" s="47"/>
    </row>
    <row r="33" spans="1:8" x14ac:dyDescent="0.3">
      <c r="A33" s="38"/>
      <c r="B33" s="32"/>
      <c r="C33" s="33"/>
      <c r="D33" s="34"/>
      <c r="E33" s="35"/>
      <c r="F33" s="35"/>
      <c r="G33" s="68"/>
      <c r="H33" s="47"/>
    </row>
    <row r="34" spans="1:8" x14ac:dyDescent="0.3">
      <c r="A34" s="37" t="s">
        <v>255</v>
      </c>
      <c r="B34" s="21" t="s">
        <v>189</v>
      </c>
      <c r="C34" s="55" t="s">
        <v>34</v>
      </c>
      <c r="D34" s="56">
        <f>D26</f>
        <v>160</v>
      </c>
      <c r="E34" s="18"/>
      <c r="F34" s="18"/>
      <c r="G34" s="66"/>
      <c r="H34" s="47"/>
    </row>
    <row r="35" spans="1:8" x14ac:dyDescent="0.3">
      <c r="A35" s="52"/>
      <c r="B35" s="53"/>
      <c r="C35" s="53"/>
      <c r="D35" s="53"/>
      <c r="E35" s="53"/>
      <c r="F35" s="53"/>
      <c r="G35" s="67"/>
      <c r="H35" s="47"/>
    </row>
    <row r="36" spans="1:8" x14ac:dyDescent="0.3">
      <c r="A36" s="37" t="s">
        <v>256</v>
      </c>
      <c r="B36" s="21" t="s">
        <v>191</v>
      </c>
      <c r="C36" s="55" t="s">
        <v>34</v>
      </c>
      <c r="D36" s="56">
        <f>D28</f>
        <v>100</v>
      </c>
      <c r="E36" s="18"/>
      <c r="F36" s="18"/>
      <c r="G36" s="66"/>
      <c r="H36" s="47"/>
    </row>
    <row r="37" spans="1:8" x14ac:dyDescent="0.3">
      <c r="A37" s="52"/>
      <c r="B37" s="53"/>
      <c r="C37" s="53"/>
      <c r="D37" s="53"/>
      <c r="E37" s="53"/>
      <c r="F37" s="53"/>
      <c r="G37" s="67"/>
      <c r="H37" s="47"/>
    </row>
    <row r="38" spans="1:8" ht="51" x14ac:dyDescent="0.3">
      <c r="A38" s="49"/>
      <c r="B38" s="54" t="s">
        <v>56</v>
      </c>
      <c r="C38" s="55"/>
      <c r="D38" s="56"/>
      <c r="E38" s="51"/>
      <c r="F38" s="51"/>
      <c r="G38" s="66"/>
      <c r="H38" s="47"/>
    </row>
    <row r="39" spans="1:8" x14ac:dyDescent="0.3">
      <c r="A39" s="52"/>
      <c r="B39" s="53"/>
      <c r="C39" s="53"/>
      <c r="D39" s="53"/>
      <c r="E39" s="53"/>
      <c r="F39" s="53"/>
      <c r="G39" s="67"/>
      <c r="H39" s="47"/>
    </row>
    <row r="40" spans="1:8" x14ac:dyDescent="0.3">
      <c r="A40" s="37" t="s">
        <v>257</v>
      </c>
      <c r="B40" s="21" t="s">
        <v>174</v>
      </c>
      <c r="C40" s="55" t="s">
        <v>39</v>
      </c>
      <c r="D40" s="56">
        <v>2</v>
      </c>
      <c r="E40" s="18"/>
      <c r="F40" s="18"/>
      <c r="G40" s="66"/>
      <c r="H40" s="47"/>
    </row>
    <row r="41" spans="1:8" x14ac:dyDescent="0.3">
      <c r="A41" s="52"/>
      <c r="B41" s="53"/>
      <c r="C41" s="53"/>
      <c r="D41" s="53"/>
      <c r="E41" s="53"/>
      <c r="F41" s="53"/>
      <c r="G41" s="67"/>
      <c r="H41" s="47"/>
    </row>
    <row r="42" spans="1:8" ht="15" thickBot="1" x14ac:dyDescent="0.35">
      <c r="A42" s="37" t="s">
        <v>258</v>
      </c>
      <c r="B42" s="21" t="s">
        <v>185</v>
      </c>
      <c r="C42" s="55" t="s">
        <v>39</v>
      </c>
      <c r="D42" s="56">
        <v>6</v>
      </c>
      <c r="E42" s="18"/>
      <c r="F42" s="18"/>
      <c r="G42" s="66"/>
      <c r="H42" s="47"/>
    </row>
    <row r="43" spans="1:8" ht="15" thickBot="1" x14ac:dyDescent="0.35">
      <c r="A43" s="43" t="s">
        <v>65</v>
      </c>
      <c r="B43" s="44"/>
      <c r="C43" s="80"/>
      <c r="D43" s="81"/>
      <c r="E43" s="81"/>
      <c r="F43" s="81"/>
      <c r="G43" s="82"/>
      <c r="H43" s="47"/>
    </row>
    <row r="44" spans="1:8" ht="21" thickBot="1" x14ac:dyDescent="0.35">
      <c r="A44" s="92" t="s">
        <v>1</v>
      </c>
      <c r="B44" s="93" t="s">
        <v>2</v>
      </c>
      <c r="C44" s="93" t="s">
        <v>3</v>
      </c>
      <c r="D44" s="93" t="s">
        <v>4</v>
      </c>
      <c r="E44" s="94" t="s">
        <v>5</v>
      </c>
      <c r="F44" s="93" t="s">
        <v>6</v>
      </c>
      <c r="G44" s="95" t="s">
        <v>7</v>
      </c>
      <c r="H44" s="47"/>
    </row>
    <row r="45" spans="1:8" x14ac:dyDescent="0.3">
      <c r="A45" s="62" t="s">
        <v>66</v>
      </c>
      <c r="B45" s="63"/>
      <c r="C45" s="64"/>
      <c r="D45" s="61"/>
      <c r="E45" s="61"/>
      <c r="F45" s="61"/>
      <c r="G45" s="79"/>
      <c r="H45" s="47"/>
    </row>
    <row r="46" spans="1:8" x14ac:dyDescent="0.3">
      <c r="A46" s="37" t="s">
        <v>259</v>
      </c>
      <c r="B46" s="21" t="s">
        <v>190</v>
      </c>
      <c r="C46" s="55" t="s">
        <v>39</v>
      </c>
      <c r="D46" s="56">
        <v>6</v>
      </c>
      <c r="E46" s="18"/>
      <c r="F46" s="18"/>
      <c r="G46" s="66"/>
      <c r="H46" s="47"/>
    </row>
    <row r="47" spans="1:8" x14ac:dyDescent="0.3">
      <c r="A47" s="52"/>
      <c r="B47" s="53"/>
      <c r="C47" s="53"/>
      <c r="D47" s="53"/>
      <c r="E47" s="53"/>
      <c r="F47" s="53"/>
      <c r="G47" s="67"/>
      <c r="H47" s="47"/>
    </row>
    <row r="48" spans="1:8" ht="20.399999999999999" x14ac:dyDescent="0.3">
      <c r="A48" s="42" t="s">
        <v>260</v>
      </c>
      <c r="B48" s="39" t="s">
        <v>61</v>
      </c>
      <c r="C48" s="40" t="s">
        <v>14</v>
      </c>
      <c r="D48" s="41">
        <v>1</v>
      </c>
      <c r="E48" s="18"/>
      <c r="F48" s="18"/>
      <c r="G48" s="69"/>
      <c r="H48" s="47"/>
    </row>
    <row r="49" spans="1:8" x14ac:dyDescent="0.3">
      <c r="A49" s="52"/>
      <c r="B49" s="53"/>
      <c r="C49" s="53"/>
      <c r="D49" s="53"/>
      <c r="E49" s="53"/>
      <c r="F49" s="53"/>
      <c r="G49" s="67"/>
      <c r="H49" s="47"/>
    </row>
    <row r="50" spans="1:8" x14ac:dyDescent="0.3">
      <c r="A50" s="37" t="s">
        <v>261</v>
      </c>
      <c r="B50" s="54" t="s">
        <v>117</v>
      </c>
      <c r="C50" s="55" t="s">
        <v>39</v>
      </c>
      <c r="D50" s="56">
        <v>1</v>
      </c>
      <c r="E50" s="18"/>
      <c r="F50" s="18"/>
      <c r="G50" s="66"/>
      <c r="H50" s="47"/>
    </row>
    <row r="51" spans="1:8" x14ac:dyDescent="0.3">
      <c r="A51" s="52"/>
      <c r="B51" s="53"/>
      <c r="C51" s="53"/>
      <c r="D51" s="53"/>
      <c r="E51" s="53"/>
      <c r="F51" s="53"/>
      <c r="G51" s="67"/>
      <c r="H51" s="47"/>
    </row>
    <row r="52" spans="1:8" ht="30.6" x14ac:dyDescent="0.3">
      <c r="A52" s="29"/>
      <c r="B52" s="39" t="s">
        <v>321</v>
      </c>
      <c r="C52" s="19"/>
      <c r="D52" s="19"/>
      <c r="E52" s="19"/>
      <c r="F52" s="19"/>
      <c r="G52" s="70"/>
      <c r="H52" s="47"/>
    </row>
    <row r="53" spans="1:8" x14ac:dyDescent="0.3">
      <c r="A53" s="52"/>
      <c r="B53" s="53"/>
      <c r="C53" s="53"/>
      <c r="D53" s="53"/>
      <c r="E53" s="53"/>
      <c r="F53" s="53"/>
      <c r="G53" s="67"/>
      <c r="H53" s="47"/>
    </row>
    <row r="54" spans="1:8" x14ac:dyDescent="0.3">
      <c r="A54" s="37" t="s">
        <v>262</v>
      </c>
      <c r="B54" s="54" t="s">
        <v>64</v>
      </c>
      <c r="C54" s="55" t="s">
        <v>39</v>
      </c>
      <c r="D54" s="56">
        <v>1</v>
      </c>
      <c r="E54" s="18"/>
      <c r="F54" s="18"/>
      <c r="G54" s="66"/>
      <c r="H54" s="47"/>
    </row>
    <row r="55" spans="1:8" x14ac:dyDescent="0.3">
      <c r="A55" s="25"/>
      <c r="B55" s="32"/>
      <c r="C55" s="33"/>
      <c r="D55" s="34"/>
      <c r="E55" s="35"/>
      <c r="F55" s="35"/>
      <c r="G55" s="68"/>
      <c r="H55" s="47"/>
    </row>
    <row r="56" spans="1:8" x14ac:dyDescent="0.3">
      <c r="A56" s="37" t="s">
        <v>263</v>
      </c>
      <c r="B56" s="21" t="s">
        <v>192</v>
      </c>
      <c r="C56" s="55" t="s">
        <v>39</v>
      </c>
      <c r="D56" s="56">
        <v>1</v>
      </c>
      <c r="E56" s="18"/>
      <c r="F56" s="18"/>
      <c r="G56" s="66"/>
      <c r="H56" s="47"/>
    </row>
    <row r="57" spans="1:8" x14ac:dyDescent="0.3">
      <c r="A57" s="52"/>
      <c r="B57" s="53"/>
      <c r="C57" s="53"/>
      <c r="D57" s="53"/>
      <c r="E57" s="53"/>
      <c r="F57" s="53"/>
      <c r="G57" s="67"/>
      <c r="H57" s="47"/>
    </row>
    <row r="58" spans="1:8" x14ac:dyDescent="0.3">
      <c r="A58" s="37" t="s">
        <v>264</v>
      </c>
      <c r="B58" s="54" t="s">
        <v>322</v>
      </c>
      <c r="C58" s="55" t="s">
        <v>39</v>
      </c>
      <c r="D58" s="56">
        <v>1</v>
      </c>
      <c r="E58" s="18"/>
      <c r="F58" s="18"/>
      <c r="G58" s="66"/>
      <c r="H58" s="47"/>
    </row>
    <row r="59" spans="1:8" x14ac:dyDescent="0.3">
      <c r="A59" s="52"/>
      <c r="B59" s="53"/>
      <c r="C59" s="53"/>
      <c r="D59" s="53"/>
      <c r="E59" s="53"/>
      <c r="F59" s="53"/>
      <c r="G59" s="67"/>
      <c r="H59" s="47"/>
    </row>
    <row r="60" spans="1:8" x14ac:dyDescent="0.3">
      <c r="A60" s="37" t="s">
        <v>265</v>
      </c>
      <c r="B60" s="54" t="s">
        <v>323</v>
      </c>
      <c r="C60" s="55" t="s">
        <v>39</v>
      </c>
      <c r="D60" s="56">
        <v>2</v>
      </c>
      <c r="E60" s="18"/>
      <c r="F60" s="18"/>
      <c r="G60" s="66"/>
      <c r="H60" s="47"/>
    </row>
    <row r="61" spans="1:8" x14ac:dyDescent="0.3">
      <c r="A61" s="52"/>
      <c r="B61" s="53"/>
      <c r="C61" s="53"/>
      <c r="D61" s="53"/>
      <c r="E61" s="53"/>
      <c r="F61" s="53"/>
      <c r="G61" s="67"/>
      <c r="H61" s="47"/>
    </row>
    <row r="62" spans="1:8" x14ac:dyDescent="0.3">
      <c r="A62" s="37" t="s">
        <v>266</v>
      </c>
      <c r="B62" s="54" t="s">
        <v>324</v>
      </c>
      <c r="C62" s="55" t="s">
        <v>39</v>
      </c>
      <c r="D62" s="56">
        <v>1</v>
      </c>
      <c r="E62" s="18"/>
      <c r="F62" s="18"/>
      <c r="G62" s="66"/>
      <c r="H62" s="47"/>
    </row>
    <row r="63" spans="1:8" x14ac:dyDescent="0.3">
      <c r="A63" s="52"/>
      <c r="B63" s="53"/>
      <c r="C63" s="53"/>
      <c r="D63" s="53"/>
      <c r="E63" s="53"/>
      <c r="F63" s="53"/>
      <c r="G63" s="67"/>
      <c r="H63" s="47"/>
    </row>
    <row r="64" spans="1:8" x14ac:dyDescent="0.3">
      <c r="A64" s="49"/>
      <c r="B64" s="50" t="s">
        <v>316</v>
      </c>
      <c r="C64" s="55"/>
      <c r="D64" s="56"/>
      <c r="E64" s="51"/>
      <c r="F64" s="51"/>
      <c r="G64" s="66"/>
      <c r="H64" s="47"/>
    </row>
    <row r="65" spans="1:8" x14ac:dyDescent="0.3">
      <c r="A65" s="52"/>
      <c r="B65" s="53"/>
      <c r="C65" s="53"/>
      <c r="D65" s="53"/>
      <c r="E65" s="53"/>
      <c r="F65" s="53"/>
      <c r="G65" s="67"/>
      <c r="H65" s="47"/>
    </row>
    <row r="66" spans="1:8" ht="30.6" x14ac:dyDescent="0.3">
      <c r="A66" s="49"/>
      <c r="B66" s="54" t="s">
        <v>70</v>
      </c>
      <c r="C66" s="55"/>
      <c r="D66" s="56"/>
      <c r="E66" s="51"/>
      <c r="F66" s="51"/>
      <c r="G66" s="66"/>
      <c r="H66" s="47"/>
    </row>
    <row r="67" spans="1:8" x14ac:dyDescent="0.3">
      <c r="A67" s="52"/>
      <c r="B67" s="53"/>
      <c r="C67" s="53"/>
      <c r="D67" s="53"/>
      <c r="E67" s="53"/>
      <c r="F67" s="53"/>
      <c r="G67" s="67"/>
      <c r="H67" s="47"/>
    </row>
    <row r="68" spans="1:8" x14ac:dyDescent="0.3">
      <c r="A68" s="37" t="s">
        <v>267</v>
      </c>
      <c r="B68" s="54" t="s">
        <v>72</v>
      </c>
      <c r="C68" s="55" t="s">
        <v>39</v>
      </c>
      <c r="D68" s="56">
        <v>1</v>
      </c>
      <c r="E68" s="18"/>
      <c r="F68" s="18"/>
      <c r="G68" s="66"/>
      <c r="H68" s="47"/>
    </row>
    <row r="69" spans="1:8" x14ac:dyDescent="0.3">
      <c r="A69" s="52"/>
      <c r="B69" s="53"/>
      <c r="C69" s="53"/>
      <c r="D69" s="53"/>
      <c r="E69" s="53"/>
      <c r="F69" s="53"/>
      <c r="G69" s="67"/>
      <c r="H69" s="47"/>
    </row>
    <row r="70" spans="1:8" x14ac:dyDescent="0.3">
      <c r="A70" s="37" t="s">
        <v>268</v>
      </c>
      <c r="B70" s="54" t="s">
        <v>74</v>
      </c>
      <c r="C70" s="55" t="s">
        <v>39</v>
      </c>
      <c r="D70" s="56">
        <v>1</v>
      </c>
      <c r="E70" s="18"/>
      <c r="F70" s="18"/>
      <c r="G70" s="66"/>
      <c r="H70" s="47"/>
    </row>
    <row r="71" spans="1:8" x14ac:dyDescent="0.3">
      <c r="A71" s="52"/>
      <c r="B71" s="53"/>
      <c r="C71" s="53"/>
      <c r="D71" s="53"/>
      <c r="E71" s="53"/>
      <c r="F71" s="53"/>
      <c r="G71" s="67"/>
      <c r="H71" s="47"/>
    </row>
    <row r="72" spans="1:8" x14ac:dyDescent="0.3">
      <c r="A72" s="37" t="s">
        <v>269</v>
      </c>
      <c r="B72" s="54" t="s">
        <v>76</v>
      </c>
      <c r="C72" s="55" t="s">
        <v>39</v>
      </c>
      <c r="D72" s="56">
        <v>1</v>
      </c>
      <c r="E72" s="18"/>
      <c r="F72" s="18"/>
      <c r="G72" s="66"/>
      <c r="H72" s="47"/>
    </row>
    <row r="73" spans="1:8" x14ac:dyDescent="0.3">
      <c r="A73" s="52"/>
      <c r="B73" s="53"/>
      <c r="C73" s="53"/>
      <c r="D73" s="53"/>
      <c r="E73" s="53"/>
      <c r="F73" s="53"/>
      <c r="G73" s="67"/>
      <c r="H73" s="47"/>
    </row>
    <row r="74" spans="1:8" x14ac:dyDescent="0.3">
      <c r="A74" s="37" t="s">
        <v>270</v>
      </c>
      <c r="B74" s="54" t="s">
        <v>126</v>
      </c>
      <c r="C74" s="55" t="s">
        <v>39</v>
      </c>
      <c r="D74" s="56">
        <v>4</v>
      </c>
      <c r="E74" s="18"/>
      <c r="F74" s="18"/>
      <c r="G74" s="66"/>
      <c r="H74" s="47"/>
    </row>
    <row r="75" spans="1:8" x14ac:dyDescent="0.3">
      <c r="A75" s="52"/>
      <c r="B75" s="53"/>
      <c r="C75" s="53"/>
      <c r="D75" s="53"/>
      <c r="E75" s="53"/>
      <c r="F75" s="53"/>
      <c r="G75" s="67"/>
      <c r="H75" s="47"/>
    </row>
    <row r="76" spans="1:8" x14ac:dyDescent="0.3">
      <c r="A76" s="37" t="s">
        <v>271</v>
      </c>
      <c r="B76" s="54" t="s">
        <v>325</v>
      </c>
      <c r="C76" s="55" t="s">
        <v>39</v>
      </c>
      <c r="D76" s="56">
        <v>2</v>
      </c>
      <c r="E76" s="18"/>
      <c r="F76" s="18"/>
      <c r="G76" s="66"/>
      <c r="H76" s="47"/>
    </row>
    <row r="77" spans="1:8" x14ac:dyDescent="0.3">
      <c r="A77" s="52"/>
      <c r="B77" s="53"/>
      <c r="C77" s="53"/>
      <c r="D77" s="53"/>
      <c r="E77" s="53"/>
      <c r="F77" s="53"/>
      <c r="G77" s="67"/>
      <c r="H77" s="47"/>
    </row>
    <row r="78" spans="1:8" x14ac:dyDescent="0.3">
      <c r="A78" s="37" t="s">
        <v>272</v>
      </c>
      <c r="B78" s="54" t="s">
        <v>80</v>
      </c>
      <c r="C78" s="55" t="s">
        <v>39</v>
      </c>
      <c r="D78" s="56">
        <v>2</v>
      </c>
      <c r="E78" s="18"/>
      <c r="F78" s="18"/>
      <c r="G78" s="66"/>
      <c r="H78" s="47"/>
    </row>
    <row r="79" spans="1:8" x14ac:dyDescent="0.3">
      <c r="A79" s="52"/>
      <c r="B79" s="53"/>
      <c r="C79" s="53"/>
      <c r="D79" s="53"/>
      <c r="E79" s="53"/>
      <c r="F79" s="53"/>
      <c r="G79" s="67"/>
      <c r="H79" s="47"/>
    </row>
    <row r="80" spans="1:8" x14ac:dyDescent="0.3">
      <c r="A80" s="37" t="s">
        <v>273</v>
      </c>
      <c r="B80" s="54" t="s">
        <v>82</v>
      </c>
      <c r="C80" s="55" t="s">
        <v>39</v>
      </c>
      <c r="D80" s="56">
        <v>2</v>
      </c>
      <c r="E80" s="18"/>
      <c r="F80" s="18"/>
      <c r="G80" s="66"/>
      <c r="H80" s="47"/>
    </row>
    <row r="81" spans="1:8" x14ac:dyDescent="0.3">
      <c r="A81" s="52"/>
      <c r="B81" s="53"/>
      <c r="C81" s="53"/>
      <c r="D81" s="53"/>
      <c r="E81" s="53"/>
      <c r="F81" s="53"/>
      <c r="G81" s="67"/>
      <c r="H81" s="47"/>
    </row>
    <row r="82" spans="1:8" ht="40.799999999999997" x14ac:dyDescent="0.3">
      <c r="A82" s="49"/>
      <c r="B82" s="21" t="s">
        <v>234</v>
      </c>
      <c r="C82" s="55"/>
      <c r="D82" s="56"/>
      <c r="E82" s="51"/>
      <c r="F82" s="51"/>
      <c r="G82" s="66"/>
      <c r="H82" s="47"/>
    </row>
    <row r="83" spans="1:8" x14ac:dyDescent="0.3">
      <c r="A83" s="52"/>
      <c r="B83" s="53"/>
      <c r="C83" s="53"/>
      <c r="D83" s="53"/>
      <c r="E83" s="53"/>
      <c r="F83" s="53"/>
      <c r="G83" s="67"/>
      <c r="H83" s="47"/>
    </row>
    <row r="84" spans="1:8" x14ac:dyDescent="0.3">
      <c r="A84" s="37" t="s">
        <v>274</v>
      </c>
      <c r="B84" s="54" t="s">
        <v>84</v>
      </c>
      <c r="C84" s="55" t="s">
        <v>39</v>
      </c>
      <c r="D84" s="56">
        <v>2</v>
      </c>
      <c r="E84" s="18"/>
      <c r="F84" s="18"/>
      <c r="G84" s="66"/>
      <c r="H84" s="47"/>
    </row>
    <row r="85" spans="1:8" x14ac:dyDescent="0.3">
      <c r="A85" s="52"/>
      <c r="B85" s="53"/>
      <c r="C85" s="53"/>
      <c r="D85" s="53"/>
      <c r="E85" s="53"/>
      <c r="F85" s="53"/>
      <c r="G85" s="67"/>
      <c r="H85" s="47"/>
    </row>
    <row r="86" spans="1:8" ht="20.399999999999999" x14ac:dyDescent="0.3">
      <c r="A86" s="49"/>
      <c r="B86" s="21" t="s">
        <v>237</v>
      </c>
      <c r="C86" s="55"/>
      <c r="D86" s="29"/>
      <c r="E86" s="51"/>
      <c r="F86" s="51"/>
      <c r="G86" s="66"/>
      <c r="H86" s="47"/>
    </row>
    <row r="87" spans="1:8" s="47" customFormat="1" ht="15" thickBot="1" x14ac:dyDescent="0.35">
      <c r="A87" s="25"/>
      <c r="B87" s="38"/>
      <c r="C87" s="89"/>
      <c r="D87" s="30"/>
      <c r="E87" s="90"/>
      <c r="F87" s="90"/>
      <c r="G87" s="68"/>
    </row>
    <row r="88" spans="1:8" ht="15" thickBot="1" x14ac:dyDescent="0.35">
      <c r="A88" s="43" t="s">
        <v>65</v>
      </c>
      <c r="B88" s="44"/>
      <c r="C88" s="80"/>
      <c r="D88" s="81"/>
      <c r="E88" s="81"/>
      <c r="F88" s="81"/>
      <c r="G88" s="82"/>
      <c r="H88" s="47"/>
    </row>
    <row r="89" spans="1:8" ht="21" thickBot="1" x14ac:dyDescent="0.35">
      <c r="A89" s="92" t="s">
        <v>1</v>
      </c>
      <c r="B89" s="93" t="s">
        <v>2</v>
      </c>
      <c r="C89" s="93" t="s">
        <v>3</v>
      </c>
      <c r="D89" s="93" t="s">
        <v>4</v>
      </c>
      <c r="E89" s="94" t="s">
        <v>5</v>
      </c>
      <c r="F89" s="93" t="s">
        <v>6</v>
      </c>
      <c r="G89" s="95" t="s">
        <v>7</v>
      </c>
      <c r="H89" s="47"/>
    </row>
    <row r="90" spans="1:8" x14ac:dyDescent="0.3">
      <c r="A90" s="62" t="s">
        <v>66</v>
      </c>
      <c r="B90" s="63"/>
      <c r="C90" s="64"/>
      <c r="D90" s="61"/>
      <c r="E90" s="61"/>
      <c r="F90" s="61"/>
      <c r="G90" s="79"/>
      <c r="H90" s="47"/>
    </row>
    <row r="91" spans="1:8" x14ac:dyDescent="0.3">
      <c r="A91" s="37" t="s">
        <v>275</v>
      </c>
      <c r="B91" s="54" t="s">
        <v>86</v>
      </c>
      <c r="C91" s="55" t="s">
        <v>39</v>
      </c>
      <c r="D91" s="56">
        <v>1</v>
      </c>
      <c r="E91" s="18"/>
      <c r="F91" s="18"/>
      <c r="G91" s="69"/>
      <c r="H91" s="47"/>
    </row>
    <row r="92" spans="1:8" x14ac:dyDescent="0.3">
      <c r="A92" s="53"/>
      <c r="B92" s="53"/>
      <c r="C92" s="53"/>
      <c r="D92" s="53"/>
      <c r="E92" s="53"/>
      <c r="F92" s="53"/>
      <c r="G92" s="67"/>
      <c r="H92" s="47"/>
    </row>
    <row r="93" spans="1:8" x14ac:dyDescent="0.3">
      <c r="A93" s="37" t="s">
        <v>276</v>
      </c>
      <c r="B93" s="54" t="s">
        <v>315</v>
      </c>
      <c r="C93" s="55" t="s">
        <v>39</v>
      </c>
      <c r="D93" s="56">
        <v>8</v>
      </c>
      <c r="E93" s="18"/>
      <c r="F93" s="18"/>
      <c r="G93" s="69"/>
      <c r="H93" s="47"/>
    </row>
    <row r="94" spans="1:8" x14ac:dyDescent="0.3">
      <c r="A94" s="52"/>
      <c r="B94" s="53"/>
      <c r="C94" s="53"/>
      <c r="D94" s="53"/>
      <c r="E94" s="53"/>
      <c r="F94" s="53"/>
      <c r="G94" s="67"/>
      <c r="H94" s="47"/>
    </row>
    <row r="95" spans="1:8" ht="30.6" x14ac:dyDescent="0.3">
      <c r="A95" s="37" t="s">
        <v>277</v>
      </c>
      <c r="B95" s="54" t="s">
        <v>89</v>
      </c>
      <c r="C95" s="55" t="s">
        <v>39</v>
      </c>
      <c r="D95" s="56">
        <f>SUM(D91:D93)</f>
        <v>9</v>
      </c>
      <c r="E95" s="18"/>
      <c r="F95" s="18"/>
      <c r="G95" s="66"/>
      <c r="H95" s="47"/>
    </row>
    <row r="96" spans="1:8" x14ac:dyDescent="0.3">
      <c r="A96" s="52"/>
      <c r="B96" s="53"/>
      <c r="C96" s="53"/>
      <c r="D96" s="53"/>
      <c r="E96" s="53"/>
      <c r="F96" s="53"/>
      <c r="G96" s="67"/>
      <c r="H96" s="47"/>
    </row>
    <row r="97" spans="1:8" ht="20.399999999999999" x14ac:dyDescent="0.3">
      <c r="A97" s="37" t="s">
        <v>301</v>
      </c>
      <c r="B97" s="54" t="s">
        <v>91</v>
      </c>
      <c r="C97" s="55" t="s">
        <v>39</v>
      </c>
      <c r="D97" s="56">
        <v>2</v>
      </c>
      <c r="E97" s="18"/>
      <c r="F97" s="18"/>
      <c r="G97" s="66"/>
      <c r="H97" s="47"/>
    </row>
    <row r="98" spans="1:8" x14ac:dyDescent="0.3">
      <c r="A98" s="52"/>
      <c r="B98" s="53"/>
      <c r="C98" s="53"/>
      <c r="D98" s="53"/>
      <c r="E98" s="53"/>
      <c r="F98" s="53"/>
      <c r="G98" s="67"/>
      <c r="H98" s="47"/>
    </row>
    <row r="99" spans="1:8" ht="30.6" x14ac:dyDescent="0.3">
      <c r="A99" s="37" t="s">
        <v>302</v>
      </c>
      <c r="B99" s="54" t="s">
        <v>93</v>
      </c>
      <c r="C99" s="55" t="s">
        <v>39</v>
      </c>
      <c r="D99" s="56">
        <v>2</v>
      </c>
      <c r="E99" s="18"/>
      <c r="F99" s="18"/>
      <c r="G99" s="66"/>
      <c r="H99" s="47"/>
    </row>
    <row r="100" spans="1:8" ht="18" customHeight="1" x14ac:dyDescent="0.3">
      <c r="A100" s="49"/>
      <c r="B100" s="54" t="s">
        <v>94</v>
      </c>
      <c r="C100" s="55"/>
      <c r="D100" s="56"/>
      <c r="E100" s="51"/>
      <c r="F100" s="51"/>
      <c r="G100" s="66"/>
      <c r="H100" s="47"/>
    </row>
    <row r="101" spans="1:8" x14ac:dyDescent="0.3">
      <c r="A101" s="52"/>
      <c r="B101" s="53"/>
      <c r="C101" s="53"/>
      <c r="D101" s="53"/>
      <c r="E101" s="53"/>
      <c r="F101" s="53"/>
      <c r="G101" s="67"/>
      <c r="H101" s="47"/>
    </row>
    <row r="102" spans="1:8" x14ac:dyDescent="0.3">
      <c r="A102" s="37" t="s">
        <v>303</v>
      </c>
      <c r="B102" s="54" t="s">
        <v>96</v>
      </c>
      <c r="C102" s="55" t="s">
        <v>39</v>
      </c>
      <c r="D102" s="56">
        <v>1</v>
      </c>
      <c r="E102" s="18"/>
      <c r="F102" s="18"/>
      <c r="G102" s="66"/>
      <c r="H102" s="47"/>
    </row>
    <row r="103" spans="1:8" x14ac:dyDescent="0.3">
      <c r="A103" s="52"/>
      <c r="B103" s="53"/>
      <c r="C103" s="53"/>
      <c r="D103" s="53"/>
      <c r="E103" s="53"/>
      <c r="F103" s="53"/>
      <c r="G103" s="67"/>
      <c r="H103" s="47"/>
    </row>
    <row r="104" spans="1:8" x14ac:dyDescent="0.3">
      <c r="A104" s="37" t="s">
        <v>304</v>
      </c>
      <c r="B104" s="54" t="s">
        <v>98</v>
      </c>
      <c r="C104" s="55" t="s">
        <v>39</v>
      </c>
      <c r="D104" s="56">
        <v>1</v>
      </c>
      <c r="E104" s="18"/>
      <c r="F104" s="18"/>
      <c r="G104" s="66"/>
      <c r="H104" s="47"/>
    </row>
    <row r="105" spans="1:8" x14ac:dyDescent="0.3">
      <c r="A105" s="52"/>
      <c r="B105" s="53"/>
      <c r="C105" s="53"/>
      <c r="D105" s="53"/>
      <c r="E105" s="53"/>
      <c r="F105" s="53"/>
      <c r="G105" s="67"/>
      <c r="H105" s="47"/>
    </row>
    <row r="106" spans="1:8" x14ac:dyDescent="0.3">
      <c r="A106" s="49"/>
      <c r="B106" s="50" t="s">
        <v>138</v>
      </c>
      <c r="C106" s="55"/>
      <c r="D106" s="56"/>
      <c r="E106" s="51"/>
      <c r="F106" s="51"/>
      <c r="G106" s="66"/>
      <c r="H106" s="47"/>
    </row>
    <row r="107" spans="1:8" x14ac:dyDescent="0.3">
      <c r="A107" s="52"/>
      <c r="B107" s="53"/>
      <c r="C107" s="53"/>
      <c r="D107" s="53"/>
      <c r="E107" s="53"/>
      <c r="F107" s="53"/>
      <c r="G107" s="67"/>
      <c r="H107" s="47"/>
    </row>
    <row r="108" spans="1:8" ht="30.6" x14ac:dyDescent="0.3">
      <c r="A108" s="49"/>
      <c r="B108" s="54" t="s">
        <v>70</v>
      </c>
      <c r="C108" s="55"/>
      <c r="D108" s="56"/>
      <c r="E108" s="51"/>
      <c r="F108" s="51"/>
      <c r="G108" s="66"/>
      <c r="H108" s="47"/>
    </row>
    <row r="109" spans="1:8" x14ac:dyDescent="0.3">
      <c r="A109" s="52"/>
      <c r="B109" s="53"/>
      <c r="C109" s="53"/>
      <c r="D109" s="53"/>
      <c r="E109" s="53"/>
      <c r="F109" s="53"/>
      <c r="G109" s="67"/>
      <c r="H109" s="47"/>
    </row>
    <row r="110" spans="1:8" ht="20.399999999999999" x14ac:dyDescent="0.3">
      <c r="A110" s="37" t="s">
        <v>305</v>
      </c>
      <c r="B110" s="54" t="s">
        <v>140</v>
      </c>
      <c r="C110" s="55" t="s">
        <v>39</v>
      </c>
      <c r="D110" s="56">
        <v>1</v>
      </c>
      <c r="E110" s="18"/>
      <c r="F110" s="18"/>
      <c r="G110" s="66"/>
      <c r="H110" s="47"/>
    </row>
    <row r="111" spans="1:8" x14ac:dyDescent="0.3">
      <c r="A111" s="52"/>
      <c r="B111" s="53"/>
      <c r="C111" s="53"/>
      <c r="D111" s="53"/>
      <c r="E111" s="53"/>
      <c r="F111" s="53"/>
      <c r="G111" s="67"/>
      <c r="H111" s="47"/>
    </row>
    <row r="112" spans="1:8" x14ac:dyDescent="0.3">
      <c r="A112" s="37" t="s">
        <v>306</v>
      </c>
      <c r="B112" s="54" t="s">
        <v>142</v>
      </c>
      <c r="C112" s="55" t="s">
        <v>39</v>
      </c>
      <c r="D112" s="56">
        <v>1</v>
      </c>
      <c r="E112" s="18"/>
      <c r="F112" s="18"/>
      <c r="G112" s="66"/>
      <c r="H112" s="47"/>
    </row>
    <row r="113" spans="1:8" x14ac:dyDescent="0.3">
      <c r="A113" s="52"/>
      <c r="B113" s="53"/>
      <c r="C113" s="53"/>
      <c r="D113" s="53"/>
      <c r="E113" s="53"/>
      <c r="F113" s="53"/>
      <c r="G113" s="67"/>
      <c r="H113" s="47"/>
    </row>
    <row r="114" spans="1:8" x14ac:dyDescent="0.3">
      <c r="A114" s="37" t="s">
        <v>307</v>
      </c>
      <c r="B114" s="54" t="s">
        <v>144</v>
      </c>
      <c r="C114" s="55" t="s">
        <v>39</v>
      </c>
      <c r="D114" s="56">
        <v>2</v>
      </c>
      <c r="E114" s="18"/>
      <c r="F114" s="18"/>
      <c r="G114" s="66"/>
      <c r="H114" s="47"/>
    </row>
    <row r="115" spans="1:8" x14ac:dyDescent="0.3">
      <c r="A115" s="25"/>
      <c r="B115" s="32"/>
      <c r="C115" s="33"/>
      <c r="D115" s="34"/>
      <c r="E115" s="35"/>
      <c r="F115" s="35"/>
      <c r="G115" s="68"/>
      <c r="H115" s="47"/>
    </row>
    <row r="116" spans="1:8" x14ac:dyDescent="0.3">
      <c r="A116" s="37" t="s">
        <v>308</v>
      </c>
      <c r="B116" s="54" t="s">
        <v>146</v>
      </c>
      <c r="C116" s="55" t="s">
        <v>39</v>
      </c>
      <c r="D116" s="56">
        <v>1</v>
      </c>
      <c r="E116" s="18"/>
      <c r="F116" s="18"/>
      <c r="G116" s="66"/>
      <c r="H116" s="47"/>
    </row>
    <row r="117" spans="1:8" x14ac:dyDescent="0.3">
      <c r="A117" s="52"/>
      <c r="B117" s="53"/>
      <c r="C117" s="53"/>
      <c r="D117" s="53"/>
      <c r="E117" s="53"/>
      <c r="F117" s="53"/>
      <c r="G117" s="67"/>
      <c r="H117" s="47"/>
    </row>
    <row r="118" spans="1:8" x14ac:dyDescent="0.3">
      <c r="A118" s="37" t="s">
        <v>309</v>
      </c>
      <c r="B118" s="54" t="s">
        <v>148</v>
      </c>
      <c r="C118" s="55" t="s">
        <v>39</v>
      </c>
      <c r="D118" s="56">
        <v>1</v>
      </c>
      <c r="E118" s="18"/>
      <c r="F118" s="18"/>
      <c r="G118" s="66"/>
      <c r="H118" s="47"/>
    </row>
    <row r="119" spans="1:8" x14ac:dyDescent="0.3">
      <c r="A119" s="52"/>
      <c r="B119" s="53"/>
      <c r="C119" s="53"/>
      <c r="D119" s="53"/>
      <c r="E119" s="53"/>
      <c r="F119" s="53"/>
      <c r="G119" s="67"/>
      <c r="H119" s="47"/>
    </row>
    <row r="120" spans="1:8" ht="20.399999999999999" x14ac:dyDescent="0.3">
      <c r="A120" s="49"/>
      <c r="B120" s="21" t="s">
        <v>237</v>
      </c>
      <c r="C120" s="55"/>
      <c r="D120" s="56"/>
      <c r="E120" s="51"/>
      <c r="F120" s="51"/>
      <c r="G120" s="66"/>
      <c r="H120" s="47"/>
    </row>
    <row r="121" spans="1:8" x14ac:dyDescent="0.3">
      <c r="A121" s="52"/>
      <c r="B121" s="53"/>
      <c r="C121" s="53"/>
      <c r="D121" s="53"/>
      <c r="E121" s="53"/>
      <c r="F121" s="53"/>
      <c r="G121" s="67"/>
      <c r="H121" s="47"/>
    </row>
    <row r="122" spans="1:8" x14ac:dyDescent="0.3">
      <c r="A122" s="37" t="s">
        <v>310</v>
      </c>
      <c r="B122" s="21" t="s">
        <v>236</v>
      </c>
      <c r="C122" s="55" t="s">
        <v>39</v>
      </c>
      <c r="D122" s="56">
        <v>1</v>
      </c>
      <c r="E122" s="18"/>
      <c r="F122" s="18"/>
      <c r="G122" s="69"/>
      <c r="H122" s="47"/>
    </row>
    <row r="123" spans="1:8" x14ac:dyDescent="0.3">
      <c r="A123" s="52"/>
      <c r="B123" s="53"/>
      <c r="C123" s="53"/>
      <c r="D123" s="53"/>
      <c r="E123" s="53"/>
      <c r="F123" s="53"/>
      <c r="G123" s="67"/>
      <c r="H123" s="47"/>
    </row>
    <row r="124" spans="1:8" ht="30.6" x14ac:dyDescent="0.3">
      <c r="A124" s="37" t="s">
        <v>278</v>
      </c>
      <c r="B124" s="54" t="s">
        <v>89</v>
      </c>
      <c r="C124" s="55" t="s">
        <v>39</v>
      </c>
      <c r="D124" s="56">
        <v>1</v>
      </c>
      <c r="E124" s="18"/>
      <c r="F124" s="18"/>
      <c r="G124" s="66"/>
      <c r="H124" s="47"/>
    </row>
    <row r="125" spans="1:8" x14ac:dyDescent="0.3">
      <c r="A125" s="52"/>
      <c r="B125" s="53"/>
      <c r="C125" s="53"/>
      <c r="D125" s="53"/>
      <c r="E125" s="53"/>
      <c r="F125" s="53"/>
      <c r="G125" s="67"/>
      <c r="H125" s="47"/>
    </row>
    <row r="126" spans="1:8" ht="20.399999999999999" x14ac:dyDescent="0.3">
      <c r="A126" s="37" t="s">
        <v>279</v>
      </c>
      <c r="B126" s="54" t="s">
        <v>91</v>
      </c>
      <c r="C126" s="55" t="s">
        <v>39</v>
      </c>
      <c r="D126" s="56">
        <v>1</v>
      </c>
      <c r="E126" s="18"/>
      <c r="F126" s="18"/>
      <c r="G126" s="66"/>
      <c r="H126" s="47"/>
    </row>
    <row r="127" spans="1:8" x14ac:dyDescent="0.3">
      <c r="A127" s="52"/>
      <c r="B127" s="53"/>
      <c r="C127" s="53"/>
      <c r="D127" s="53"/>
      <c r="E127" s="53"/>
      <c r="F127" s="53"/>
      <c r="G127" s="67"/>
      <c r="H127" s="47"/>
    </row>
    <row r="128" spans="1:8" ht="30.6" x14ac:dyDescent="0.3">
      <c r="A128" s="37" t="s">
        <v>280</v>
      </c>
      <c r="B128" s="54" t="s">
        <v>93</v>
      </c>
      <c r="C128" s="55" t="s">
        <v>14</v>
      </c>
      <c r="D128" s="60">
        <v>1</v>
      </c>
      <c r="E128" s="18"/>
      <c r="F128" s="18"/>
      <c r="G128" s="66"/>
      <c r="H128" s="47"/>
    </row>
    <row r="129" spans="1:8" s="47" customFormat="1" ht="15" thickBot="1" x14ac:dyDescent="0.35">
      <c r="A129" s="52"/>
      <c r="B129" s="53"/>
      <c r="C129" s="53"/>
      <c r="D129" s="53"/>
      <c r="E129" s="53"/>
      <c r="F129" s="53"/>
      <c r="G129" s="67"/>
    </row>
    <row r="130" spans="1:8" ht="15" thickBot="1" x14ac:dyDescent="0.35">
      <c r="A130" s="43" t="s">
        <v>65</v>
      </c>
      <c r="B130" s="44"/>
      <c r="C130" s="80"/>
      <c r="D130" s="81"/>
      <c r="E130" s="81"/>
      <c r="F130" s="81"/>
      <c r="G130" s="82"/>
      <c r="H130" s="47"/>
    </row>
    <row r="131" spans="1:8" ht="21" thickBot="1" x14ac:dyDescent="0.35">
      <c r="A131" s="92" t="s">
        <v>1</v>
      </c>
      <c r="B131" s="93" t="s">
        <v>2</v>
      </c>
      <c r="C131" s="93" t="s">
        <v>3</v>
      </c>
      <c r="D131" s="93" t="s">
        <v>4</v>
      </c>
      <c r="E131" s="94" t="s">
        <v>5</v>
      </c>
      <c r="F131" s="93" t="s">
        <v>6</v>
      </c>
      <c r="G131" s="95" t="s">
        <v>7</v>
      </c>
      <c r="H131" s="47"/>
    </row>
    <row r="132" spans="1:8" x14ac:dyDescent="0.3">
      <c r="A132" s="62" t="s">
        <v>66</v>
      </c>
      <c r="B132" s="96"/>
      <c r="C132" s="64"/>
      <c r="D132" s="83"/>
      <c r="E132" s="97"/>
      <c r="F132" s="97"/>
      <c r="G132" s="79"/>
      <c r="H132" s="47"/>
    </row>
    <row r="133" spans="1:8" x14ac:dyDescent="0.3">
      <c r="A133" s="49"/>
      <c r="B133" s="54" t="s">
        <v>153</v>
      </c>
      <c r="C133" s="55"/>
      <c r="D133" s="59"/>
      <c r="E133" s="51"/>
      <c r="F133" s="51"/>
      <c r="G133" s="66"/>
      <c r="H133" s="47"/>
    </row>
    <row r="134" spans="1:8" x14ac:dyDescent="0.3">
      <c r="A134" s="52"/>
      <c r="B134" s="53"/>
      <c r="C134" s="53"/>
      <c r="D134" s="53"/>
      <c r="E134" s="53"/>
      <c r="F134" s="53"/>
      <c r="G134" s="67"/>
      <c r="H134" s="47"/>
    </row>
    <row r="135" spans="1:8" x14ac:dyDescent="0.3">
      <c r="A135" s="37" t="s">
        <v>281</v>
      </c>
      <c r="B135" s="54" t="s">
        <v>155</v>
      </c>
      <c r="C135" s="55" t="s">
        <v>39</v>
      </c>
      <c r="D135" s="56">
        <v>1</v>
      </c>
      <c r="E135" s="18"/>
      <c r="F135" s="18"/>
      <c r="G135" s="66"/>
      <c r="H135" s="47"/>
    </row>
    <row r="136" spans="1:8" x14ac:dyDescent="0.3">
      <c r="A136" s="52"/>
      <c r="B136" s="53"/>
      <c r="C136" s="53"/>
      <c r="D136" s="53"/>
      <c r="E136" s="53"/>
      <c r="F136" s="53"/>
      <c r="G136" s="67"/>
      <c r="H136" s="47"/>
    </row>
    <row r="137" spans="1:8" x14ac:dyDescent="0.3">
      <c r="A137" s="37" t="s">
        <v>282</v>
      </c>
      <c r="B137" s="54" t="s">
        <v>157</v>
      </c>
      <c r="C137" s="55" t="s">
        <v>39</v>
      </c>
      <c r="D137" s="56">
        <v>1</v>
      </c>
      <c r="E137" s="18"/>
      <c r="F137" s="18"/>
      <c r="G137" s="66"/>
      <c r="H137" s="47"/>
    </row>
    <row r="138" spans="1:8" x14ac:dyDescent="0.3">
      <c r="A138" s="52"/>
      <c r="B138" s="53"/>
      <c r="C138" s="53"/>
      <c r="D138" s="53"/>
      <c r="E138" s="53"/>
      <c r="F138" s="53"/>
      <c r="G138" s="67"/>
      <c r="H138" s="47"/>
    </row>
    <row r="139" spans="1:8" x14ac:dyDescent="0.3">
      <c r="A139" s="49"/>
      <c r="B139" s="36" t="s">
        <v>158</v>
      </c>
      <c r="C139" s="55"/>
      <c r="D139" s="56"/>
      <c r="E139" s="51"/>
      <c r="F139" s="51"/>
      <c r="G139" s="66"/>
      <c r="H139" s="47"/>
    </row>
    <row r="140" spans="1:8" x14ac:dyDescent="0.3">
      <c r="A140" s="52"/>
      <c r="B140" s="53"/>
      <c r="C140" s="53"/>
      <c r="D140" s="53"/>
      <c r="E140" s="53"/>
      <c r="F140" s="53"/>
      <c r="G140" s="67"/>
      <c r="H140" s="47"/>
    </row>
    <row r="141" spans="1:8" ht="20.399999999999999" x14ac:dyDescent="0.3">
      <c r="A141" s="37" t="s">
        <v>283</v>
      </c>
      <c r="B141" s="21" t="s">
        <v>188</v>
      </c>
      <c r="C141" s="55" t="s">
        <v>39</v>
      </c>
      <c r="D141" s="56">
        <v>1</v>
      </c>
      <c r="E141" s="18"/>
      <c r="F141" s="18"/>
      <c r="G141" s="66"/>
      <c r="H141" s="47"/>
    </row>
    <row r="142" spans="1:8" x14ac:dyDescent="0.3">
      <c r="A142" s="52"/>
      <c r="B142" s="53"/>
      <c r="C142" s="53"/>
      <c r="D142" s="53"/>
      <c r="E142" s="53"/>
      <c r="F142" s="53"/>
      <c r="G142" s="67"/>
      <c r="H142" s="47"/>
    </row>
    <row r="143" spans="1:8" ht="20.399999999999999" x14ac:dyDescent="0.3">
      <c r="A143" s="37" t="s">
        <v>284</v>
      </c>
      <c r="B143" s="21" t="s">
        <v>187</v>
      </c>
      <c r="C143" s="55" t="s">
        <v>39</v>
      </c>
      <c r="D143" s="56">
        <v>1</v>
      </c>
      <c r="E143" s="18"/>
      <c r="F143" s="18"/>
      <c r="G143" s="66"/>
      <c r="H143" s="47"/>
    </row>
    <row r="144" spans="1:8" x14ac:dyDescent="0.3">
      <c r="A144" s="52"/>
      <c r="B144" s="53"/>
      <c r="C144" s="53"/>
      <c r="D144" s="53"/>
      <c r="E144" s="53"/>
      <c r="F144" s="53"/>
      <c r="G144" s="67"/>
      <c r="H144" s="47"/>
    </row>
    <row r="145" spans="1:8" ht="40.799999999999997" x14ac:dyDescent="0.3">
      <c r="A145" s="49"/>
      <c r="B145" s="21" t="s">
        <v>234</v>
      </c>
      <c r="C145" s="55"/>
      <c r="D145" s="56"/>
      <c r="E145" s="51"/>
      <c r="F145" s="51"/>
      <c r="G145" s="66"/>
      <c r="H145" s="47"/>
    </row>
    <row r="146" spans="1:8" x14ac:dyDescent="0.3">
      <c r="A146" s="52"/>
      <c r="B146" s="53"/>
      <c r="C146" s="53"/>
      <c r="D146" s="53"/>
      <c r="E146" s="53"/>
      <c r="F146" s="53"/>
      <c r="G146" s="67"/>
      <c r="H146" s="47"/>
    </row>
    <row r="147" spans="1:8" x14ac:dyDescent="0.3">
      <c r="A147" s="37" t="s">
        <v>286</v>
      </c>
      <c r="B147" s="54" t="s">
        <v>84</v>
      </c>
      <c r="C147" s="55" t="s">
        <v>39</v>
      </c>
      <c r="D147" s="56">
        <v>1</v>
      </c>
      <c r="E147" s="18"/>
      <c r="F147" s="18"/>
      <c r="G147" s="69"/>
      <c r="H147" s="47"/>
    </row>
    <row r="148" spans="1:8" ht="20.399999999999999" x14ac:dyDescent="0.3">
      <c r="A148" s="49"/>
      <c r="B148" s="21" t="s">
        <v>237</v>
      </c>
      <c r="C148" s="55"/>
      <c r="D148" s="56"/>
      <c r="E148" s="51"/>
      <c r="F148" s="51"/>
      <c r="G148" s="66"/>
      <c r="H148" s="47"/>
    </row>
    <row r="149" spans="1:8" x14ac:dyDescent="0.3">
      <c r="A149" s="25"/>
      <c r="B149" s="32"/>
      <c r="C149" s="33"/>
      <c r="D149" s="34"/>
      <c r="E149" s="28"/>
      <c r="F149" s="28"/>
      <c r="G149" s="68"/>
      <c r="H149" s="47"/>
    </row>
    <row r="150" spans="1:8" x14ac:dyDescent="0.3">
      <c r="A150" s="37" t="s">
        <v>285</v>
      </c>
      <c r="B150" s="54" t="s">
        <v>86</v>
      </c>
      <c r="C150" s="55" t="s">
        <v>39</v>
      </c>
      <c r="D150" s="56">
        <v>2</v>
      </c>
      <c r="E150" s="18"/>
      <c r="F150" s="18"/>
      <c r="G150" s="69"/>
      <c r="H150" s="47"/>
    </row>
    <row r="151" spans="1:8" x14ac:dyDescent="0.3">
      <c r="A151" s="52"/>
      <c r="B151" s="53"/>
      <c r="C151" s="53"/>
      <c r="D151" s="53"/>
      <c r="E151" s="53"/>
      <c r="F151" s="53"/>
      <c r="G151" s="67"/>
      <c r="H151" s="47"/>
    </row>
    <row r="152" spans="1:8" x14ac:dyDescent="0.3">
      <c r="A152" s="37" t="s">
        <v>287</v>
      </c>
      <c r="B152" s="21" t="s">
        <v>235</v>
      </c>
      <c r="C152" s="55" t="s">
        <v>39</v>
      </c>
      <c r="D152" s="56">
        <v>1</v>
      </c>
      <c r="E152" s="18"/>
      <c r="F152" s="18"/>
      <c r="G152" s="69"/>
      <c r="H152" s="47"/>
    </row>
    <row r="153" spans="1:8" x14ac:dyDescent="0.3">
      <c r="A153" s="25"/>
      <c r="B153" s="32"/>
      <c r="C153" s="33"/>
      <c r="D153" s="34"/>
      <c r="E153" s="35"/>
      <c r="F153" s="35"/>
      <c r="G153" s="68"/>
      <c r="H153" s="47"/>
    </row>
    <row r="154" spans="1:8" ht="30.6" x14ac:dyDescent="0.3">
      <c r="A154" s="37" t="s">
        <v>288</v>
      </c>
      <c r="B154" s="54" t="s">
        <v>89</v>
      </c>
      <c r="C154" s="55" t="s">
        <v>39</v>
      </c>
      <c r="D154" s="56">
        <f>SUM(D150:D152)</f>
        <v>3</v>
      </c>
      <c r="E154" s="18"/>
      <c r="F154" s="18"/>
      <c r="G154" s="66"/>
      <c r="H154" s="47"/>
    </row>
    <row r="155" spans="1:8" x14ac:dyDescent="0.3">
      <c r="A155" s="52"/>
      <c r="B155" s="53"/>
      <c r="C155" s="53"/>
      <c r="D155" s="53"/>
      <c r="E155" s="53"/>
      <c r="F155" s="53"/>
      <c r="G155" s="67"/>
      <c r="H155" s="47"/>
    </row>
    <row r="156" spans="1:8" ht="20.399999999999999" x14ac:dyDescent="0.3">
      <c r="A156" s="37" t="s">
        <v>289</v>
      </c>
      <c r="B156" s="54" t="s">
        <v>91</v>
      </c>
      <c r="C156" s="55" t="s">
        <v>39</v>
      </c>
      <c r="D156" s="56">
        <v>2</v>
      </c>
      <c r="E156" s="18"/>
      <c r="F156" s="18"/>
      <c r="G156" s="66"/>
      <c r="H156" s="47"/>
    </row>
    <row r="157" spans="1:8" x14ac:dyDescent="0.3">
      <c r="A157" s="52"/>
      <c r="B157" s="53"/>
      <c r="C157" s="53"/>
      <c r="D157" s="53"/>
      <c r="E157" s="53"/>
      <c r="F157" s="53"/>
      <c r="G157" s="67"/>
      <c r="H157" s="47"/>
    </row>
    <row r="158" spans="1:8" ht="30.6" x14ac:dyDescent="0.3">
      <c r="A158" s="37" t="s">
        <v>290</v>
      </c>
      <c r="B158" s="54" t="s">
        <v>169</v>
      </c>
      <c r="C158" s="55" t="s">
        <v>14</v>
      </c>
      <c r="D158" s="56">
        <v>1</v>
      </c>
      <c r="E158" s="18"/>
      <c r="F158" s="18"/>
      <c r="G158" s="66"/>
      <c r="H158" s="47"/>
    </row>
    <row r="159" spans="1:8" x14ac:dyDescent="0.3">
      <c r="A159" s="52"/>
      <c r="B159" s="53"/>
      <c r="C159" s="53"/>
      <c r="D159" s="53"/>
      <c r="E159" s="53"/>
      <c r="F159" s="53"/>
      <c r="G159" s="67"/>
      <c r="H159" s="47"/>
    </row>
    <row r="160" spans="1:8" x14ac:dyDescent="0.3">
      <c r="A160" s="49"/>
      <c r="B160" s="54" t="s">
        <v>153</v>
      </c>
      <c r="C160" s="55"/>
      <c r="D160" s="56"/>
      <c r="E160" s="51"/>
      <c r="F160" s="51"/>
      <c r="G160" s="66"/>
      <c r="H160" s="47"/>
    </row>
    <row r="161" spans="1:8" x14ac:dyDescent="0.3">
      <c r="A161" s="52"/>
      <c r="B161" s="53"/>
      <c r="C161" s="53"/>
      <c r="D161" s="53"/>
      <c r="E161" s="53"/>
      <c r="F161" s="53"/>
      <c r="G161" s="67"/>
      <c r="H161" s="47"/>
    </row>
    <row r="162" spans="1:8" x14ac:dyDescent="0.3">
      <c r="A162" s="37" t="s">
        <v>291</v>
      </c>
      <c r="B162" s="21" t="s">
        <v>96</v>
      </c>
      <c r="C162" s="55" t="s">
        <v>39</v>
      </c>
      <c r="D162" s="56">
        <v>1</v>
      </c>
      <c r="E162" s="18"/>
      <c r="F162" s="18"/>
      <c r="G162" s="66"/>
      <c r="H162" s="47"/>
    </row>
    <row r="163" spans="1:8" x14ac:dyDescent="0.3">
      <c r="A163" s="52"/>
      <c r="B163" s="53"/>
      <c r="C163" s="53"/>
      <c r="D163" s="53"/>
      <c r="E163" s="53"/>
      <c r="F163" s="53"/>
      <c r="G163" s="67"/>
      <c r="H163" s="47"/>
    </row>
    <row r="164" spans="1:8" x14ac:dyDescent="0.3">
      <c r="A164" s="49"/>
      <c r="B164" s="36" t="s">
        <v>186</v>
      </c>
      <c r="C164" s="55"/>
      <c r="D164" s="56"/>
      <c r="E164" s="51"/>
      <c r="F164" s="51"/>
      <c r="G164" s="66"/>
      <c r="H164" s="47"/>
    </row>
    <row r="165" spans="1:8" x14ac:dyDescent="0.3">
      <c r="A165" s="52"/>
      <c r="B165" s="53"/>
      <c r="C165" s="53"/>
      <c r="D165" s="53"/>
      <c r="E165" s="53"/>
      <c r="F165" s="53"/>
      <c r="G165" s="67"/>
      <c r="H165" s="47"/>
    </row>
    <row r="166" spans="1:8" ht="20.399999999999999" x14ac:dyDescent="0.3">
      <c r="A166" s="37" t="s">
        <v>292</v>
      </c>
      <c r="B166" s="21" t="s">
        <v>188</v>
      </c>
      <c r="C166" s="55" t="s">
        <v>39</v>
      </c>
      <c r="D166" s="56">
        <v>1</v>
      </c>
      <c r="E166" s="18"/>
      <c r="F166" s="18"/>
      <c r="G166" s="66"/>
      <c r="H166" s="47"/>
    </row>
    <row r="167" spans="1:8" x14ac:dyDescent="0.3">
      <c r="A167" s="52"/>
      <c r="B167" s="53"/>
      <c r="C167" s="53"/>
      <c r="D167" s="53"/>
      <c r="E167" s="53"/>
      <c r="F167" s="53"/>
      <c r="G167" s="67"/>
      <c r="H167" s="47"/>
    </row>
    <row r="168" spans="1:8" ht="20.399999999999999" x14ac:dyDescent="0.3">
      <c r="A168" s="37" t="s">
        <v>293</v>
      </c>
      <c r="B168" s="21" t="s">
        <v>187</v>
      </c>
      <c r="C168" s="55" t="s">
        <v>39</v>
      </c>
      <c r="D168" s="56">
        <v>1</v>
      </c>
      <c r="E168" s="18"/>
      <c r="F168" s="18"/>
      <c r="G168" s="66"/>
      <c r="H168" s="47"/>
    </row>
    <row r="169" spans="1:8" x14ac:dyDescent="0.3">
      <c r="A169" s="52"/>
      <c r="B169" s="53"/>
      <c r="C169" s="53"/>
      <c r="D169" s="53"/>
      <c r="E169" s="53"/>
      <c r="F169" s="53"/>
      <c r="G169" s="67"/>
      <c r="H169" s="47"/>
    </row>
    <row r="170" spans="1:8" s="47" customFormat="1" x14ac:dyDescent="0.3">
      <c r="A170" s="29"/>
      <c r="B170" s="19"/>
      <c r="C170" s="19"/>
      <c r="D170" s="19"/>
      <c r="E170" s="19"/>
      <c r="F170" s="19"/>
      <c r="G170" s="70"/>
    </row>
    <row r="171" spans="1:8" s="47" customFormat="1" x14ac:dyDescent="0.3">
      <c r="A171" s="52"/>
      <c r="B171" s="53"/>
      <c r="C171" s="53"/>
      <c r="D171" s="53"/>
      <c r="E171" s="53"/>
      <c r="F171" s="53"/>
      <c r="G171" s="67"/>
    </row>
    <row r="172" spans="1:8" ht="15" thickBot="1" x14ac:dyDescent="0.35">
      <c r="A172" s="29"/>
      <c r="B172" s="19"/>
      <c r="C172" s="19"/>
      <c r="D172" s="19"/>
      <c r="E172" s="19"/>
      <c r="F172" s="19"/>
      <c r="G172" s="70"/>
      <c r="H172" s="47"/>
    </row>
    <row r="173" spans="1:8" ht="15" thickBot="1" x14ac:dyDescent="0.35">
      <c r="A173" s="43" t="s">
        <v>65</v>
      </c>
      <c r="B173" s="44"/>
      <c r="C173" s="80"/>
      <c r="D173" s="91"/>
      <c r="E173" s="81"/>
      <c r="F173" s="81"/>
      <c r="G173" s="82"/>
      <c r="H173" s="47"/>
    </row>
    <row r="174" spans="1:8" ht="21" thickBot="1" x14ac:dyDescent="0.35">
      <c r="A174" s="92" t="s">
        <v>1</v>
      </c>
      <c r="B174" s="93" t="s">
        <v>2</v>
      </c>
      <c r="C174" s="94" t="s">
        <v>3</v>
      </c>
      <c r="D174" s="93" t="s">
        <v>4</v>
      </c>
      <c r="E174" s="93" t="s">
        <v>5</v>
      </c>
      <c r="F174" s="93" t="s">
        <v>6</v>
      </c>
      <c r="G174" s="95" t="s">
        <v>7</v>
      </c>
      <c r="H174" s="47"/>
    </row>
    <row r="175" spans="1:8" x14ac:dyDescent="0.3">
      <c r="A175" s="62" t="s">
        <v>66</v>
      </c>
      <c r="B175" s="63"/>
      <c r="C175" s="64"/>
      <c r="D175" s="78"/>
      <c r="E175" s="61"/>
      <c r="F175" s="61"/>
      <c r="G175" s="79"/>
      <c r="H175" s="47"/>
    </row>
    <row r="176" spans="1:8" ht="40.799999999999997" x14ac:dyDescent="0.3">
      <c r="A176" s="49"/>
      <c r="B176" s="21" t="s">
        <v>234</v>
      </c>
      <c r="C176" s="55"/>
      <c r="D176" s="59"/>
      <c r="E176" s="51"/>
      <c r="F176" s="51"/>
      <c r="G176" s="66"/>
      <c r="H176" s="47"/>
    </row>
    <row r="177" spans="1:8" x14ac:dyDescent="0.3">
      <c r="A177" s="52"/>
      <c r="B177" s="53"/>
      <c r="C177" s="53"/>
      <c r="D177" s="34"/>
      <c r="E177" s="53"/>
      <c r="F177" s="53"/>
      <c r="G177" s="67"/>
      <c r="H177" s="47"/>
    </row>
    <row r="178" spans="1:8" x14ac:dyDescent="0.3">
      <c r="A178" s="37" t="s">
        <v>294</v>
      </c>
      <c r="B178" s="54" t="s">
        <v>84</v>
      </c>
      <c r="C178" s="55" t="s">
        <v>39</v>
      </c>
      <c r="D178" s="56">
        <v>1</v>
      </c>
      <c r="E178" s="18"/>
      <c r="F178" s="18"/>
      <c r="G178" s="66"/>
      <c r="H178" s="47"/>
    </row>
    <row r="179" spans="1:8" x14ac:dyDescent="0.3">
      <c r="A179" s="52"/>
      <c r="B179" s="53"/>
      <c r="C179" s="53"/>
      <c r="D179" s="53"/>
      <c r="E179" s="53"/>
      <c r="F179" s="53"/>
      <c r="G179" s="67"/>
      <c r="H179" s="47"/>
    </row>
    <row r="180" spans="1:8" ht="20.399999999999999" x14ac:dyDescent="0.3">
      <c r="A180" s="49"/>
      <c r="B180" s="21" t="s">
        <v>237</v>
      </c>
      <c r="C180" s="55"/>
      <c r="D180" s="56"/>
      <c r="E180" s="51"/>
      <c r="F180" s="51"/>
      <c r="G180" s="66"/>
      <c r="H180" s="47"/>
    </row>
    <row r="181" spans="1:8" x14ac:dyDescent="0.3">
      <c r="A181" s="52"/>
      <c r="B181" s="53"/>
      <c r="C181" s="53"/>
      <c r="D181" s="53"/>
      <c r="E181" s="53"/>
      <c r="F181" s="53"/>
      <c r="G181" s="67"/>
      <c r="H181" s="47"/>
    </row>
    <row r="182" spans="1:8" x14ac:dyDescent="0.3">
      <c r="A182" s="37" t="s">
        <v>295</v>
      </c>
      <c r="B182" s="54" t="s">
        <v>86</v>
      </c>
      <c r="C182" s="55" t="s">
        <v>39</v>
      </c>
      <c r="D182" s="56">
        <v>2</v>
      </c>
      <c r="E182" s="18"/>
      <c r="F182" s="18"/>
      <c r="G182" s="69"/>
      <c r="H182" s="47"/>
    </row>
    <row r="183" spans="1:8" x14ac:dyDescent="0.3">
      <c r="A183" s="52"/>
      <c r="B183" s="53"/>
      <c r="C183" s="53"/>
      <c r="D183" s="53"/>
      <c r="E183" s="53"/>
      <c r="F183" s="53"/>
      <c r="G183" s="67"/>
      <c r="H183" s="47"/>
    </row>
    <row r="184" spans="1:8" x14ac:dyDescent="0.3">
      <c r="A184" s="37" t="s">
        <v>296</v>
      </c>
      <c r="B184" s="21" t="s">
        <v>235</v>
      </c>
      <c r="C184" s="55" t="s">
        <v>39</v>
      </c>
      <c r="D184" s="56">
        <v>1</v>
      </c>
      <c r="E184" s="18"/>
      <c r="F184" s="18"/>
      <c r="G184" s="69"/>
      <c r="H184" s="47"/>
    </row>
    <row r="185" spans="1:8" x14ac:dyDescent="0.3">
      <c r="A185" s="52"/>
      <c r="B185" s="53"/>
      <c r="C185" s="53"/>
      <c r="D185" s="53"/>
      <c r="E185" s="53"/>
      <c r="F185" s="53"/>
      <c r="G185" s="67"/>
      <c r="H185" s="47"/>
    </row>
    <row r="186" spans="1:8" ht="30.6" x14ac:dyDescent="0.3">
      <c r="A186" s="37" t="s">
        <v>297</v>
      </c>
      <c r="B186" s="54" t="s">
        <v>89</v>
      </c>
      <c r="C186" s="55" t="s">
        <v>39</v>
      </c>
      <c r="D186" s="56">
        <f>SUM(D182:D184)</f>
        <v>3</v>
      </c>
      <c r="E186" s="18"/>
      <c r="F186" s="18"/>
      <c r="G186" s="66"/>
      <c r="H186" s="47"/>
    </row>
    <row r="187" spans="1:8" x14ac:dyDescent="0.3">
      <c r="A187" s="52"/>
      <c r="B187" s="53"/>
      <c r="C187" s="53"/>
      <c r="D187" s="53"/>
      <c r="E187" s="53"/>
      <c r="F187" s="53"/>
      <c r="G187" s="67"/>
      <c r="H187" s="47"/>
    </row>
    <row r="188" spans="1:8" ht="20.399999999999999" x14ac:dyDescent="0.3">
      <c r="A188" s="37" t="s">
        <v>298</v>
      </c>
      <c r="B188" s="54" t="s">
        <v>91</v>
      </c>
      <c r="C188" s="55" t="s">
        <v>39</v>
      </c>
      <c r="D188" s="56">
        <v>2</v>
      </c>
      <c r="E188" s="18"/>
      <c r="F188" s="18"/>
      <c r="G188" s="66"/>
      <c r="H188" s="47"/>
    </row>
    <row r="189" spans="1:8" x14ac:dyDescent="0.3">
      <c r="A189" s="52"/>
      <c r="B189" s="53"/>
      <c r="C189" s="53"/>
      <c r="D189" s="53"/>
      <c r="E189" s="53"/>
      <c r="F189" s="53"/>
      <c r="G189" s="67"/>
      <c r="H189" s="47"/>
    </row>
    <row r="190" spans="1:8" ht="30.6" x14ac:dyDescent="0.3">
      <c r="A190" s="37" t="s">
        <v>299</v>
      </c>
      <c r="B190" s="54" t="s">
        <v>169</v>
      </c>
      <c r="C190" s="55" t="s">
        <v>14</v>
      </c>
      <c r="D190" s="56">
        <v>1</v>
      </c>
      <c r="E190" s="18"/>
      <c r="F190" s="18"/>
      <c r="G190" s="66"/>
      <c r="H190" s="47"/>
    </row>
    <row r="191" spans="1:8" x14ac:dyDescent="0.3">
      <c r="A191" s="52"/>
      <c r="B191" s="53"/>
      <c r="C191" s="53"/>
      <c r="D191" s="53"/>
      <c r="E191" s="53"/>
      <c r="F191" s="53"/>
      <c r="G191" s="67"/>
      <c r="H191" s="47"/>
    </row>
    <row r="192" spans="1:8" x14ac:dyDescent="0.3">
      <c r="A192" s="49"/>
      <c r="B192" s="54" t="s">
        <v>153</v>
      </c>
      <c r="C192" s="55"/>
      <c r="D192" s="56"/>
      <c r="E192" s="51"/>
      <c r="F192" s="51"/>
      <c r="G192" s="66"/>
      <c r="H192" s="47"/>
    </row>
    <row r="193" spans="1:8" x14ac:dyDescent="0.3">
      <c r="A193" s="25"/>
      <c r="B193" s="32"/>
      <c r="C193" s="33"/>
      <c r="D193" s="34"/>
      <c r="E193" s="28"/>
      <c r="F193" s="28"/>
      <c r="G193" s="68"/>
      <c r="H193" s="47"/>
    </row>
    <row r="194" spans="1:8" x14ac:dyDescent="0.3">
      <c r="A194" s="37" t="s">
        <v>300</v>
      </c>
      <c r="B194" s="54" t="s">
        <v>96</v>
      </c>
      <c r="C194" s="55" t="s">
        <v>39</v>
      </c>
      <c r="D194" s="56">
        <v>1</v>
      </c>
      <c r="E194" s="18"/>
      <c r="F194" s="18"/>
      <c r="G194" s="66"/>
      <c r="H194" s="47"/>
    </row>
    <row r="195" spans="1:8" x14ac:dyDescent="0.3">
      <c r="A195" s="52"/>
      <c r="B195" s="53"/>
      <c r="C195" s="53"/>
      <c r="D195" s="34"/>
      <c r="E195" s="53"/>
      <c r="F195" s="53"/>
      <c r="G195" s="67"/>
      <c r="H195" s="47"/>
    </row>
    <row r="196" spans="1:8" x14ac:dyDescent="0.3">
      <c r="A196" s="49"/>
      <c r="B196" s="54"/>
      <c r="C196" s="55"/>
      <c r="D196" s="56"/>
      <c r="E196" s="18"/>
      <c r="F196" s="18"/>
      <c r="G196" s="66"/>
      <c r="H196" s="47"/>
    </row>
    <row r="197" spans="1:8" x14ac:dyDescent="0.3">
      <c r="A197" s="52"/>
      <c r="B197" s="53"/>
      <c r="C197" s="53"/>
      <c r="D197" s="53"/>
      <c r="E197" s="53"/>
      <c r="F197" s="53"/>
      <c r="G197" s="67"/>
      <c r="H197" s="47"/>
    </row>
    <row r="198" spans="1:8" x14ac:dyDescent="0.3">
      <c r="A198" s="57"/>
      <c r="B198" s="58"/>
      <c r="C198" s="58"/>
      <c r="D198" s="58"/>
      <c r="E198" s="58"/>
      <c r="F198" s="58"/>
      <c r="G198" s="71"/>
      <c r="H198" s="47"/>
    </row>
    <row r="199" spans="1:8" x14ac:dyDescent="0.3">
      <c r="A199" s="52"/>
      <c r="B199" s="53"/>
      <c r="C199" s="53"/>
      <c r="D199" s="53"/>
      <c r="E199" s="53"/>
      <c r="F199" s="53"/>
      <c r="G199" s="67"/>
      <c r="H199" s="47"/>
    </row>
    <row r="200" spans="1:8" x14ac:dyDescent="0.3">
      <c r="A200" s="57"/>
      <c r="B200" s="58"/>
      <c r="C200" s="58"/>
      <c r="D200" s="58"/>
      <c r="E200" s="58"/>
      <c r="F200" s="58"/>
      <c r="G200" s="71"/>
      <c r="H200" s="47"/>
    </row>
    <row r="201" spans="1:8" x14ac:dyDescent="0.3">
      <c r="A201" s="52"/>
      <c r="B201" s="53"/>
      <c r="C201" s="53"/>
      <c r="D201" s="53"/>
      <c r="E201" s="53"/>
      <c r="F201" s="53"/>
      <c r="G201" s="67"/>
      <c r="H201" s="47"/>
    </row>
    <row r="202" spans="1:8" x14ac:dyDescent="0.3">
      <c r="A202" s="57"/>
      <c r="B202" s="58"/>
      <c r="C202" s="58"/>
      <c r="D202" s="58"/>
      <c r="E202" s="58"/>
      <c r="F202" s="58"/>
      <c r="G202" s="71"/>
      <c r="H202" s="47"/>
    </row>
    <row r="203" spans="1:8" x14ac:dyDescent="0.3">
      <c r="A203" s="52"/>
      <c r="B203" s="53"/>
      <c r="C203" s="53"/>
      <c r="D203" s="53"/>
      <c r="E203" s="53"/>
      <c r="F203" s="53"/>
      <c r="G203" s="67"/>
      <c r="H203" s="47"/>
    </row>
    <row r="204" spans="1:8" x14ac:dyDescent="0.3">
      <c r="A204" s="57"/>
      <c r="B204" s="58"/>
      <c r="C204" s="58"/>
      <c r="D204" s="58"/>
      <c r="E204" s="58"/>
      <c r="F204" s="58"/>
      <c r="G204" s="71"/>
      <c r="H204" s="47"/>
    </row>
    <row r="205" spans="1:8" x14ac:dyDescent="0.3">
      <c r="A205" s="52"/>
      <c r="B205" s="53"/>
      <c r="C205" s="53"/>
      <c r="D205" s="53"/>
      <c r="E205" s="53"/>
      <c r="F205" s="53"/>
      <c r="G205" s="67"/>
      <c r="H205" s="47"/>
    </row>
    <row r="206" spans="1:8" s="47" customFormat="1" x14ac:dyDescent="0.3">
      <c r="A206" s="29"/>
      <c r="B206" s="19"/>
      <c r="C206" s="19"/>
      <c r="D206" s="19"/>
      <c r="E206" s="19"/>
      <c r="F206" s="19"/>
      <c r="G206" s="70"/>
    </row>
    <row r="207" spans="1:8" s="47" customFormat="1" x14ac:dyDescent="0.3">
      <c r="A207" s="52"/>
      <c r="B207" s="53"/>
      <c r="C207" s="53"/>
      <c r="D207" s="53"/>
      <c r="E207" s="53"/>
      <c r="F207" s="53"/>
      <c r="G207" s="67"/>
    </row>
    <row r="208" spans="1:8" s="47" customFormat="1" x14ac:dyDescent="0.3">
      <c r="A208" s="29"/>
      <c r="B208" s="19"/>
      <c r="C208" s="19"/>
      <c r="D208" s="19"/>
      <c r="E208" s="19"/>
      <c r="F208" s="19"/>
      <c r="G208" s="70"/>
    </row>
    <row r="209" spans="1:8" s="47" customFormat="1" x14ac:dyDescent="0.3">
      <c r="A209" s="52"/>
      <c r="B209" s="53"/>
      <c r="C209" s="53"/>
      <c r="D209" s="53"/>
      <c r="E209" s="53"/>
      <c r="F209" s="53"/>
      <c r="G209" s="67"/>
    </row>
    <row r="210" spans="1:8" s="47" customFormat="1" x14ac:dyDescent="0.3">
      <c r="A210" s="29"/>
      <c r="B210" s="19"/>
      <c r="C210" s="19"/>
      <c r="D210" s="19"/>
      <c r="E210" s="19"/>
      <c r="F210" s="19"/>
      <c r="G210" s="70"/>
    </row>
    <row r="211" spans="1:8" s="47" customFormat="1" x14ac:dyDescent="0.3">
      <c r="A211" s="52"/>
      <c r="B211" s="53"/>
      <c r="C211" s="53"/>
      <c r="D211" s="53"/>
      <c r="E211" s="53"/>
      <c r="F211" s="53"/>
      <c r="G211" s="67"/>
    </row>
    <row r="212" spans="1:8" s="47" customFormat="1" x14ac:dyDescent="0.3">
      <c r="A212" s="29"/>
      <c r="B212" s="19"/>
      <c r="C212" s="19"/>
      <c r="D212" s="19"/>
      <c r="E212" s="19"/>
      <c r="F212" s="19"/>
      <c r="G212" s="70"/>
    </row>
    <row r="213" spans="1:8" x14ac:dyDescent="0.3">
      <c r="A213" s="52"/>
      <c r="B213" s="53"/>
      <c r="C213" s="53"/>
      <c r="D213" s="53"/>
      <c r="E213" s="53"/>
      <c r="F213" s="53"/>
      <c r="G213" s="67"/>
      <c r="H213" s="47"/>
    </row>
    <row r="214" spans="1:8" x14ac:dyDescent="0.3">
      <c r="A214" s="29"/>
      <c r="B214" s="19"/>
      <c r="C214" s="19"/>
      <c r="D214" s="19"/>
      <c r="E214" s="19"/>
      <c r="F214" s="19"/>
      <c r="G214" s="70"/>
      <c r="H214" s="47"/>
    </row>
    <row r="215" spans="1:8" x14ac:dyDescent="0.3">
      <c r="A215" s="52"/>
      <c r="B215" s="53"/>
      <c r="C215" s="53"/>
      <c r="D215" s="53"/>
      <c r="E215" s="53"/>
      <c r="F215" s="53"/>
      <c r="G215" s="67"/>
      <c r="H215" s="47"/>
    </row>
    <row r="216" spans="1:8" x14ac:dyDescent="0.3">
      <c r="A216" s="29"/>
      <c r="B216" s="19"/>
      <c r="C216" s="19"/>
      <c r="D216" s="19"/>
      <c r="E216" s="19"/>
      <c r="F216" s="19"/>
      <c r="G216" s="70"/>
      <c r="H216" s="47"/>
    </row>
    <row r="217" spans="1:8" ht="15" thickBot="1" x14ac:dyDescent="0.35">
      <c r="A217" s="52"/>
      <c r="B217" s="53"/>
      <c r="C217" s="53"/>
      <c r="D217" s="53"/>
      <c r="E217" s="53"/>
      <c r="F217" s="53"/>
      <c r="G217" s="67"/>
      <c r="H217" s="47"/>
    </row>
    <row r="218" spans="1:8" ht="15" thickBot="1" x14ac:dyDescent="0.35">
      <c r="A218" s="43" t="s">
        <v>29</v>
      </c>
      <c r="B218" s="44"/>
      <c r="C218" s="80"/>
      <c r="D218" s="81"/>
      <c r="E218" s="81"/>
      <c r="F218" s="81"/>
      <c r="G218" s="82"/>
      <c r="H218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AA09-6E0E-4CB1-8755-5CA3EEA294EF}">
  <dimension ref="A1:H47"/>
  <sheetViews>
    <sheetView workbookViewId="0">
      <selection activeCell="Q39" sqref="Q39"/>
    </sheetView>
  </sheetViews>
  <sheetFormatPr defaultRowHeight="14.4" x14ac:dyDescent="0.3"/>
  <cols>
    <col min="1" max="1" width="7.44140625" customWidth="1"/>
    <col min="2" max="2" width="18.44140625" customWidth="1"/>
    <col min="4" max="4" width="6.5546875" customWidth="1"/>
    <col min="6" max="6" width="9.5546875" customWidth="1"/>
    <col min="7" max="7" width="10.6640625" customWidth="1"/>
    <col min="8" max="8" width="12.6640625" customWidth="1"/>
  </cols>
  <sheetData>
    <row r="1" spans="1:8" ht="21" thickBot="1" x14ac:dyDescent="0.35">
      <c r="A1" s="92" t="s">
        <v>1</v>
      </c>
      <c r="B1" s="93" t="s">
        <v>2</v>
      </c>
      <c r="C1" s="93" t="s">
        <v>3</v>
      </c>
      <c r="D1" s="93" t="s">
        <v>4</v>
      </c>
      <c r="E1" s="93" t="s">
        <v>5</v>
      </c>
      <c r="F1" s="93" t="s">
        <v>6</v>
      </c>
      <c r="G1" s="93" t="s">
        <v>7</v>
      </c>
      <c r="H1" s="95" t="s">
        <v>8</v>
      </c>
    </row>
    <row r="2" spans="1:8" x14ac:dyDescent="0.3">
      <c r="A2" s="49" t="s">
        <v>173</v>
      </c>
      <c r="B2" s="50" t="s">
        <v>175</v>
      </c>
      <c r="C2" s="55"/>
      <c r="D2" s="56"/>
      <c r="E2" s="51"/>
      <c r="F2" s="51"/>
      <c r="G2" s="51"/>
      <c r="H2" s="99"/>
    </row>
    <row r="3" spans="1:8" x14ac:dyDescent="0.3">
      <c r="A3" s="52"/>
      <c r="B3" s="53"/>
      <c r="C3" s="53"/>
      <c r="D3" s="53"/>
      <c r="E3" s="53"/>
      <c r="F3" s="53"/>
      <c r="G3" s="53"/>
      <c r="H3" s="100"/>
    </row>
    <row r="4" spans="1:8" ht="45.6" customHeight="1" x14ac:dyDescent="0.3">
      <c r="A4" s="49" t="s">
        <v>311</v>
      </c>
      <c r="B4" s="54" t="s">
        <v>223</v>
      </c>
      <c r="C4" s="55" t="s">
        <v>14</v>
      </c>
      <c r="D4" s="56">
        <v>1</v>
      </c>
      <c r="E4" s="18"/>
      <c r="F4" s="18"/>
      <c r="G4" s="51"/>
      <c r="H4" s="99">
        <v>20000</v>
      </c>
    </row>
    <row r="5" spans="1:8" x14ac:dyDescent="0.3">
      <c r="A5" s="52"/>
      <c r="B5" s="53"/>
      <c r="C5" s="53"/>
      <c r="D5" s="53"/>
      <c r="E5" s="53"/>
      <c r="F5" s="53"/>
      <c r="G5" s="53"/>
      <c r="H5" s="100"/>
    </row>
    <row r="6" spans="1:8" x14ac:dyDescent="0.3">
      <c r="A6" s="57"/>
      <c r="B6" s="58"/>
      <c r="C6" s="58"/>
      <c r="D6" s="58"/>
      <c r="E6" s="58"/>
      <c r="F6" s="58"/>
      <c r="G6" s="58"/>
      <c r="H6" s="101"/>
    </row>
    <row r="7" spans="1:8" x14ac:dyDescent="0.3">
      <c r="A7" s="52"/>
      <c r="B7" s="53"/>
      <c r="C7" s="53"/>
      <c r="D7" s="53"/>
      <c r="E7" s="53"/>
      <c r="F7" s="53"/>
      <c r="G7" s="53"/>
      <c r="H7" s="100"/>
    </row>
    <row r="8" spans="1:8" x14ac:dyDescent="0.3">
      <c r="A8" s="57"/>
      <c r="B8" s="58"/>
      <c r="C8" s="58"/>
      <c r="D8" s="58"/>
      <c r="E8" s="58"/>
      <c r="F8" s="58"/>
      <c r="G8" s="58"/>
      <c r="H8" s="101"/>
    </row>
    <row r="9" spans="1:8" x14ac:dyDescent="0.3">
      <c r="A9" s="52"/>
      <c r="B9" s="53"/>
      <c r="C9" s="53"/>
      <c r="D9" s="53"/>
      <c r="E9" s="53"/>
      <c r="F9" s="53"/>
      <c r="G9" s="53"/>
      <c r="H9" s="100"/>
    </row>
    <row r="10" spans="1:8" x14ac:dyDescent="0.3">
      <c r="A10" s="57"/>
      <c r="B10" s="58"/>
      <c r="C10" s="58"/>
      <c r="D10" s="58"/>
      <c r="E10" s="58"/>
      <c r="F10" s="58"/>
      <c r="G10" s="58"/>
      <c r="H10" s="101"/>
    </row>
    <row r="11" spans="1:8" x14ac:dyDescent="0.3">
      <c r="A11" s="52"/>
      <c r="B11" s="53"/>
      <c r="C11" s="53"/>
      <c r="D11" s="53"/>
      <c r="E11" s="53"/>
      <c r="F11" s="53"/>
      <c r="G11" s="53"/>
      <c r="H11" s="100"/>
    </row>
    <row r="12" spans="1:8" x14ac:dyDescent="0.3">
      <c r="A12" s="57"/>
      <c r="B12" s="58"/>
      <c r="C12" s="58"/>
      <c r="D12" s="58"/>
      <c r="E12" s="58"/>
      <c r="F12" s="58"/>
      <c r="G12" s="58"/>
      <c r="H12" s="101"/>
    </row>
    <row r="13" spans="1:8" x14ac:dyDescent="0.3">
      <c r="A13" s="52"/>
      <c r="B13" s="53"/>
      <c r="C13" s="53"/>
      <c r="D13" s="53"/>
      <c r="E13" s="53"/>
      <c r="F13" s="53"/>
      <c r="G13" s="53"/>
      <c r="H13" s="100"/>
    </row>
    <row r="14" spans="1:8" x14ac:dyDescent="0.3">
      <c r="A14" s="57"/>
      <c r="B14" s="58"/>
      <c r="C14" s="58"/>
      <c r="D14" s="58"/>
      <c r="E14" s="58"/>
      <c r="F14" s="58"/>
      <c r="G14" s="58"/>
      <c r="H14" s="101"/>
    </row>
    <row r="15" spans="1:8" x14ac:dyDescent="0.3">
      <c r="A15" s="52"/>
      <c r="B15" s="53"/>
      <c r="C15" s="53"/>
      <c r="D15" s="53"/>
      <c r="E15" s="53"/>
      <c r="F15" s="53"/>
      <c r="G15" s="53"/>
      <c r="H15" s="100"/>
    </row>
    <row r="16" spans="1:8" x14ac:dyDescent="0.3">
      <c r="A16" s="57"/>
      <c r="B16" s="58"/>
      <c r="C16" s="58"/>
      <c r="D16" s="58"/>
      <c r="E16" s="58"/>
      <c r="F16" s="58"/>
      <c r="G16" s="58"/>
      <c r="H16" s="101"/>
    </row>
    <row r="17" spans="1:8" x14ac:dyDescent="0.3">
      <c r="A17" s="52"/>
      <c r="B17" s="53"/>
      <c r="C17" s="53"/>
      <c r="D17" s="53"/>
      <c r="E17" s="53"/>
      <c r="F17" s="53"/>
      <c r="G17" s="53"/>
      <c r="H17" s="100"/>
    </row>
    <row r="18" spans="1:8" x14ac:dyDescent="0.3">
      <c r="A18" s="57"/>
      <c r="B18" s="58"/>
      <c r="C18" s="58"/>
      <c r="D18" s="58"/>
      <c r="E18" s="58"/>
      <c r="F18" s="58"/>
      <c r="G18" s="58"/>
      <c r="H18" s="101"/>
    </row>
    <row r="19" spans="1:8" x14ac:dyDescent="0.3">
      <c r="A19" s="52"/>
      <c r="B19" s="53"/>
      <c r="C19" s="53"/>
      <c r="D19" s="53"/>
      <c r="E19" s="53"/>
      <c r="F19" s="53"/>
      <c r="G19" s="53"/>
      <c r="H19" s="100"/>
    </row>
    <row r="20" spans="1:8" x14ac:dyDescent="0.3">
      <c r="A20" s="57"/>
      <c r="B20" s="58"/>
      <c r="C20" s="58"/>
      <c r="D20" s="58"/>
      <c r="E20" s="58"/>
      <c r="F20" s="58"/>
      <c r="G20" s="58"/>
      <c r="H20" s="101"/>
    </row>
    <row r="21" spans="1:8" x14ac:dyDescent="0.3">
      <c r="A21" s="52"/>
      <c r="B21" s="53"/>
      <c r="C21" s="53"/>
      <c r="D21" s="53"/>
      <c r="E21" s="53"/>
      <c r="F21" s="53"/>
      <c r="G21" s="53"/>
      <c r="H21" s="100"/>
    </row>
    <row r="22" spans="1:8" x14ac:dyDescent="0.3">
      <c r="A22" s="57"/>
      <c r="B22" s="58"/>
      <c r="C22" s="58"/>
      <c r="D22" s="58"/>
      <c r="E22" s="58"/>
      <c r="F22" s="58"/>
      <c r="G22" s="58"/>
      <c r="H22" s="101"/>
    </row>
    <row r="23" spans="1:8" x14ac:dyDescent="0.3">
      <c r="A23" s="52"/>
      <c r="B23" s="53"/>
      <c r="C23" s="53"/>
      <c r="D23" s="53"/>
      <c r="E23" s="53"/>
      <c r="F23" s="53"/>
      <c r="G23" s="53"/>
      <c r="H23" s="100"/>
    </row>
    <row r="24" spans="1:8" x14ac:dyDescent="0.3">
      <c r="A24" s="57"/>
      <c r="B24" s="58"/>
      <c r="C24" s="58"/>
      <c r="D24" s="58"/>
      <c r="E24" s="58"/>
      <c r="F24" s="58"/>
      <c r="G24" s="58"/>
      <c r="H24" s="101"/>
    </row>
    <row r="25" spans="1:8" x14ac:dyDescent="0.3">
      <c r="A25" s="52"/>
      <c r="B25" s="53"/>
      <c r="C25" s="53"/>
      <c r="D25" s="53"/>
      <c r="E25" s="53"/>
      <c r="F25" s="53"/>
      <c r="G25" s="53"/>
      <c r="H25" s="100"/>
    </row>
    <row r="26" spans="1:8" x14ac:dyDescent="0.3">
      <c r="A26" s="57"/>
      <c r="B26" s="58"/>
      <c r="C26" s="58"/>
      <c r="D26" s="58"/>
      <c r="E26" s="58"/>
      <c r="F26" s="58"/>
      <c r="G26" s="58"/>
      <c r="H26" s="101"/>
    </row>
    <row r="27" spans="1:8" x14ac:dyDescent="0.3">
      <c r="A27" s="52"/>
      <c r="B27" s="53"/>
      <c r="C27" s="53"/>
      <c r="D27" s="53"/>
      <c r="E27" s="53"/>
      <c r="F27" s="53"/>
      <c r="G27" s="53"/>
      <c r="H27" s="100"/>
    </row>
    <row r="28" spans="1:8" x14ac:dyDescent="0.3">
      <c r="A28" s="57"/>
      <c r="B28" s="58"/>
      <c r="C28" s="58"/>
      <c r="D28" s="58"/>
      <c r="E28" s="58"/>
      <c r="F28" s="58"/>
      <c r="G28" s="58"/>
      <c r="H28" s="101"/>
    </row>
    <row r="29" spans="1:8" x14ac:dyDescent="0.3">
      <c r="A29" s="52"/>
      <c r="B29" s="53"/>
      <c r="C29" s="53"/>
      <c r="D29" s="53"/>
      <c r="E29" s="53"/>
      <c r="F29" s="53"/>
      <c r="G29" s="53"/>
      <c r="H29" s="100"/>
    </row>
    <row r="30" spans="1:8" x14ac:dyDescent="0.3">
      <c r="A30" s="57"/>
      <c r="B30" s="58"/>
      <c r="C30" s="58"/>
      <c r="D30" s="58"/>
      <c r="E30" s="58"/>
      <c r="F30" s="58"/>
      <c r="G30" s="58"/>
      <c r="H30" s="101"/>
    </row>
    <row r="31" spans="1:8" x14ac:dyDescent="0.3">
      <c r="A31" s="52"/>
      <c r="B31" s="53"/>
      <c r="C31" s="53"/>
      <c r="D31" s="53"/>
      <c r="E31" s="53"/>
      <c r="F31" s="53"/>
      <c r="G31" s="53"/>
      <c r="H31" s="100"/>
    </row>
    <row r="32" spans="1:8" x14ac:dyDescent="0.3">
      <c r="A32" s="57"/>
      <c r="B32" s="58"/>
      <c r="C32" s="58"/>
      <c r="D32" s="58"/>
      <c r="E32" s="58"/>
      <c r="F32" s="58"/>
      <c r="G32" s="58"/>
      <c r="H32" s="101"/>
    </row>
    <row r="33" spans="1:8" x14ac:dyDescent="0.3">
      <c r="A33" s="52"/>
      <c r="B33" s="53"/>
      <c r="C33" s="53"/>
      <c r="D33" s="53"/>
      <c r="E33" s="53"/>
      <c r="F33" s="53"/>
      <c r="G33" s="53"/>
      <c r="H33" s="100"/>
    </row>
    <row r="34" spans="1:8" x14ac:dyDescent="0.3">
      <c r="A34" s="57"/>
      <c r="B34" s="58"/>
      <c r="C34" s="58"/>
      <c r="D34" s="58"/>
      <c r="E34" s="58"/>
      <c r="F34" s="58"/>
      <c r="G34" s="58"/>
      <c r="H34" s="101"/>
    </row>
    <row r="35" spans="1:8" x14ac:dyDescent="0.3">
      <c r="A35" s="52"/>
      <c r="B35" s="53"/>
      <c r="C35" s="53"/>
      <c r="D35" s="53"/>
      <c r="E35" s="53"/>
      <c r="F35" s="53"/>
      <c r="G35" s="53"/>
      <c r="H35" s="100"/>
    </row>
    <row r="36" spans="1:8" x14ac:dyDescent="0.3">
      <c r="A36" s="57"/>
      <c r="B36" s="58"/>
      <c r="C36" s="58"/>
      <c r="D36" s="58"/>
      <c r="E36" s="58"/>
      <c r="F36" s="58"/>
      <c r="G36" s="58"/>
      <c r="H36" s="101"/>
    </row>
    <row r="37" spans="1:8" x14ac:dyDescent="0.3">
      <c r="A37" s="52"/>
      <c r="B37" s="53"/>
      <c r="C37" s="53"/>
      <c r="D37" s="53"/>
      <c r="E37" s="53"/>
      <c r="F37" s="53"/>
      <c r="G37" s="53"/>
      <c r="H37" s="100"/>
    </row>
    <row r="38" spans="1:8" x14ac:dyDescent="0.3">
      <c r="A38" s="57"/>
      <c r="B38" s="58"/>
      <c r="C38" s="58"/>
      <c r="D38" s="58"/>
      <c r="E38" s="58"/>
      <c r="F38" s="58"/>
      <c r="G38" s="58"/>
      <c r="H38" s="101"/>
    </row>
    <row r="39" spans="1:8" x14ac:dyDescent="0.3">
      <c r="A39" s="52"/>
      <c r="B39" s="53"/>
      <c r="C39" s="53"/>
      <c r="D39" s="53"/>
      <c r="E39" s="53"/>
      <c r="F39" s="53"/>
      <c r="G39" s="53"/>
      <c r="H39" s="100"/>
    </row>
    <row r="40" spans="1:8" x14ac:dyDescent="0.3">
      <c r="A40" s="57"/>
      <c r="B40" s="58"/>
      <c r="C40" s="58"/>
      <c r="D40" s="58"/>
      <c r="E40" s="58"/>
      <c r="F40" s="58"/>
      <c r="G40" s="58"/>
      <c r="H40" s="101"/>
    </row>
    <row r="41" spans="1:8" x14ac:dyDescent="0.3">
      <c r="A41" s="52"/>
      <c r="B41" s="53"/>
      <c r="C41" s="53"/>
      <c r="D41" s="53"/>
      <c r="E41" s="53"/>
      <c r="F41" s="53"/>
      <c r="G41" s="53"/>
      <c r="H41" s="100"/>
    </row>
    <row r="42" spans="1:8" x14ac:dyDescent="0.3">
      <c r="A42" s="57"/>
      <c r="B42" s="58"/>
      <c r="C42" s="58"/>
      <c r="D42" s="58"/>
      <c r="E42" s="58"/>
      <c r="F42" s="58"/>
      <c r="G42" s="58"/>
      <c r="H42" s="101"/>
    </row>
    <row r="43" spans="1:8" x14ac:dyDescent="0.3">
      <c r="A43" s="52"/>
      <c r="B43" s="53"/>
      <c r="C43" s="53"/>
      <c r="D43" s="53"/>
      <c r="E43" s="53"/>
      <c r="F43" s="53"/>
      <c r="G43" s="53"/>
      <c r="H43" s="100"/>
    </row>
    <row r="44" spans="1:8" x14ac:dyDescent="0.3">
      <c r="A44" s="57"/>
      <c r="B44" s="58"/>
      <c r="C44" s="58"/>
      <c r="D44" s="58"/>
      <c r="E44" s="58"/>
      <c r="F44" s="58"/>
      <c r="G44" s="58"/>
      <c r="H44" s="101"/>
    </row>
    <row r="45" spans="1:8" x14ac:dyDescent="0.3">
      <c r="A45" s="52"/>
      <c r="B45" s="53"/>
      <c r="C45" s="53"/>
      <c r="D45" s="53"/>
      <c r="E45" s="53"/>
      <c r="F45" s="53"/>
      <c r="G45" s="53"/>
      <c r="H45" s="100"/>
    </row>
    <row r="46" spans="1:8" s="47" customFormat="1" ht="15" thickBot="1" x14ac:dyDescent="0.35">
      <c r="A46" s="29"/>
      <c r="B46" s="19"/>
      <c r="C46" s="19"/>
      <c r="D46" s="19"/>
      <c r="E46" s="19"/>
      <c r="F46" s="19"/>
      <c r="G46" s="19"/>
      <c r="H46" s="102"/>
    </row>
    <row r="47" spans="1:8" ht="15" thickBot="1" x14ac:dyDescent="0.35">
      <c r="A47" s="43" t="s">
        <v>29</v>
      </c>
      <c r="B47" s="44"/>
      <c r="C47" s="80"/>
      <c r="D47" s="81"/>
      <c r="E47" s="81"/>
      <c r="F47" s="81"/>
      <c r="G47" s="81"/>
      <c r="H47" s="9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60A3-4B08-4688-9FC8-05C7A998B39D}">
  <dimension ref="A1:G46"/>
  <sheetViews>
    <sheetView workbookViewId="0">
      <selection activeCell="K34" sqref="K34"/>
    </sheetView>
  </sheetViews>
  <sheetFormatPr defaultRowHeight="14.4" x14ac:dyDescent="0.3"/>
  <cols>
    <col min="1" max="1" width="7" customWidth="1"/>
    <col min="2" max="2" width="30" customWidth="1"/>
    <col min="4" max="4" width="6.5546875" customWidth="1"/>
    <col min="5" max="5" width="11" customWidth="1"/>
    <col min="6" max="6" width="10.77734375" customWidth="1"/>
    <col min="7" max="7" width="14.88671875" customWidth="1"/>
  </cols>
  <sheetData>
    <row r="1" spans="1:7" ht="15" thickBot="1" x14ac:dyDescent="0.35">
      <c r="A1" s="107"/>
      <c r="B1" s="108"/>
      <c r="C1" s="108"/>
      <c r="D1" s="108"/>
      <c r="E1" s="109" t="s">
        <v>176</v>
      </c>
      <c r="F1" s="108"/>
      <c r="G1" s="110"/>
    </row>
    <row r="2" spans="1:7" ht="19.2" customHeight="1" thickBot="1" x14ac:dyDescent="0.35">
      <c r="A2" s="92" t="s">
        <v>177</v>
      </c>
      <c r="B2" s="93" t="s">
        <v>2</v>
      </c>
      <c r="C2" s="93" t="s">
        <v>178</v>
      </c>
      <c r="D2" s="93" t="s">
        <v>178</v>
      </c>
      <c r="E2" s="93" t="s">
        <v>178</v>
      </c>
      <c r="F2" s="93" t="s">
        <v>178</v>
      </c>
      <c r="G2" s="95" t="s">
        <v>178</v>
      </c>
    </row>
    <row r="3" spans="1:7" x14ac:dyDescent="0.3">
      <c r="A3" s="4" t="s">
        <v>9</v>
      </c>
      <c r="B3" s="21" t="s">
        <v>10</v>
      </c>
      <c r="C3" s="16"/>
      <c r="D3" s="16"/>
      <c r="E3" s="16"/>
      <c r="F3" s="16"/>
      <c r="G3" s="103"/>
    </row>
    <row r="4" spans="1:7" x14ac:dyDescent="0.3">
      <c r="A4" s="9"/>
      <c r="B4" s="10"/>
      <c r="C4" s="10"/>
      <c r="D4" s="10"/>
      <c r="E4" s="10"/>
      <c r="F4" s="10"/>
      <c r="G4" s="67"/>
    </row>
    <row r="5" spans="1:7" ht="20.399999999999999" x14ac:dyDescent="0.3">
      <c r="A5" s="4" t="s">
        <v>30</v>
      </c>
      <c r="B5" s="54" t="s">
        <v>317</v>
      </c>
      <c r="C5" s="16"/>
      <c r="D5" s="16"/>
      <c r="E5" s="16"/>
      <c r="F5" s="16"/>
      <c r="G5" s="103"/>
    </row>
    <row r="6" spans="1:7" x14ac:dyDescent="0.3">
      <c r="A6" s="9"/>
      <c r="B6" s="10"/>
      <c r="C6" s="10"/>
      <c r="D6" s="10"/>
      <c r="E6" s="10"/>
      <c r="F6" s="10"/>
      <c r="G6" s="67"/>
    </row>
    <row r="7" spans="1:7" x14ac:dyDescent="0.3">
      <c r="A7" s="4" t="s">
        <v>99</v>
      </c>
      <c r="B7" s="54" t="s">
        <v>318</v>
      </c>
      <c r="C7" s="16"/>
      <c r="D7" s="16"/>
      <c r="E7" s="16"/>
      <c r="F7" s="16"/>
      <c r="G7" s="103"/>
    </row>
    <row r="8" spans="1:7" x14ac:dyDescent="0.3">
      <c r="A8" s="9"/>
      <c r="B8" s="10"/>
      <c r="C8" s="10"/>
      <c r="D8" s="10"/>
      <c r="E8" s="10"/>
      <c r="F8" s="10"/>
      <c r="G8" s="67"/>
    </row>
    <row r="9" spans="1:7" x14ac:dyDescent="0.3">
      <c r="A9" s="4" t="s">
        <v>172</v>
      </c>
      <c r="B9" s="54" t="s">
        <v>319</v>
      </c>
      <c r="C9" s="16"/>
      <c r="D9" s="16"/>
      <c r="E9" s="16"/>
      <c r="F9" s="16"/>
      <c r="G9" s="103"/>
    </row>
    <row r="10" spans="1:7" x14ac:dyDescent="0.3">
      <c r="A10" s="9"/>
      <c r="B10" s="10"/>
      <c r="C10" s="10"/>
      <c r="D10" s="10"/>
      <c r="E10" s="10"/>
      <c r="F10" s="10"/>
      <c r="G10" s="67"/>
    </row>
    <row r="11" spans="1:7" x14ac:dyDescent="0.3">
      <c r="A11" s="4" t="s">
        <v>173</v>
      </c>
      <c r="B11" s="21" t="s">
        <v>175</v>
      </c>
      <c r="C11" s="16"/>
      <c r="D11" s="16"/>
      <c r="E11" s="16"/>
      <c r="F11" s="16"/>
      <c r="G11" s="104"/>
    </row>
    <row r="12" spans="1:7" x14ac:dyDescent="0.3">
      <c r="A12" s="9"/>
      <c r="B12" s="10"/>
      <c r="C12" s="10"/>
      <c r="D12" s="10"/>
      <c r="E12" s="10"/>
      <c r="F12" s="10"/>
      <c r="G12" s="67"/>
    </row>
    <row r="13" spans="1:7" x14ac:dyDescent="0.3">
      <c r="A13" s="17"/>
      <c r="B13" s="21" t="s">
        <v>183</v>
      </c>
      <c r="C13" s="16"/>
      <c r="D13" s="16"/>
      <c r="E13" s="16"/>
      <c r="F13" s="16"/>
      <c r="G13" s="103"/>
    </row>
    <row r="14" spans="1:7" x14ac:dyDescent="0.3">
      <c r="A14" s="9"/>
      <c r="B14" s="10"/>
      <c r="C14" s="10"/>
      <c r="D14" s="10"/>
      <c r="E14" s="10"/>
      <c r="F14" s="10"/>
      <c r="G14" s="67"/>
    </row>
    <row r="15" spans="1:7" x14ac:dyDescent="0.3">
      <c r="A15" s="22"/>
      <c r="B15" s="23" t="s">
        <v>179</v>
      </c>
      <c r="C15" s="24"/>
      <c r="D15" s="24"/>
      <c r="E15" s="24"/>
      <c r="F15" s="24"/>
      <c r="G15" s="105"/>
    </row>
    <row r="16" spans="1:7" x14ac:dyDescent="0.3">
      <c r="A16" s="25"/>
      <c r="B16" s="26"/>
      <c r="C16" s="27"/>
      <c r="D16" s="27"/>
      <c r="E16" s="27"/>
      <c r="F16" s="27"/>
      <c r="G16" s="106"/>
    </row>
    <row r="17" spans="1:7" x14ac:dyDescent="0.3">
      <c r="A17" s="17"/>
      <c r="B17" s="21" t="s">
        <v>184</v>
      </c>
      <c r="C17" s="16"/>
      <c r="D17" s="16"/>
      <c r="E17" s="16"/>
      <c r="F17" s="16"/>
      <c r="G17" s="103"/>
    </row>
    <row r="18" spans="1:7" x14ac:dyDescent="0.3">
      <c r="A18" s="9"/>
      <c r="B18" s="10"/>
      <c r="C18" s="10"/>
      <c r="D18" s="10"/>
      <c r="E18" s="10"/>
      <c r="F18" s="10"/>
      <c r="G18" s="67"/>
    </row>
    <row r="19" spans="1:7" x14ac:dyDescent="0.3">
      <c r="A19" s="22"/>
      <c r="B19" s="23" t="s">
        <v>180</v>
      </c>
      <c r="C19" s="24"/>
      <c r="D19" s="24"/>
      <c r="E19" s="24"/>
      <c r="F19" s="24"/>
      <c r="G19" s="105"/>
    </row>
    <row r="20" spans="1:7" x14ac:dyDescent="0.3">
      <c r="A20" s="9"/>
      <c r="B20" s="10"/>
      <c r="C20" s="10"/>
      <c r="D20" s="10"/>
      <c r="E20" s="10"/>
      <c r="F20" s="10"/>
      <c r="G20" s="67"/>
    </row>
    <row r="21" spans="1:7" x14ac:dyDescent="0.3">
      <c r="A21" s="14"/>
      <c r="B21" s="15"/>
      <c r="C21" s="15"/>
      <c r="D21" s="15"/>
      <c r="E21" s="15"/>
      <c r="F21" s="15"/>
      <c r="G21" s="71"/>
    </row>
    <row r="22" spans="1:7" x14ac:dyDescent="0.3">
      <c r="A22" s="9"/>
      <c r="B22" s="10"/>
      <c r="C22" s="10"/>
      <c r="D22" s="10"/>
      <c r="E22" s="10"/>
      <c r="F22" s="10"/>
      <c r="G22" s="67"/>
    </row>
    <row r="23" spans="1:7" x14ac:dyDescent="0.3">
      <c r="A23" s="14"/>
      <c r="B23" s="15"/>
      <c r="C23" s="15"/>
      <c r="D23" s="15"/>
      <c r="E23" s="15"/>
      <c r="F23" s="15"/>
      <c r="G23" s="71"/>
    </row>
    <row r="24" spans="1:7" x14ac:dyDescent="0.3">
      <c r="A24" s="9"/>
      <c r="B24" s="10"/>
      <c r="C24" s="10"/>
      <c r="D24" s="10"/>
      <c r="E24" s="10"/>
      <c r="F24" s="10"/>
      <c r="G24" s="67"/>
    </row>
    <row r="25" spans="1:7" x14ac:dyDescent="0.3">
      <c r="A25" s="14"/>
      <c r="B25" s="15"/>
      <c r="C25" s="15"/>
      <c r="D25" s="15"/>
      <c r="E25" s="15"/>
      <c r="F25" s="15"/>
      <c r="G25" s="71"/>
    </row>
    <row r="26" spans="1:7" x14ac:dyDescent="0.3">
      <c r="A26" s="9"/>
      <c r="B26" s="10"/>
      <c r="C26" s="10"/>
      <c r="D26" s="10"/>
      <c r="E26" s="10"/>
      <c r="F26" s="10"/>
      <c r="G26" s="67"/>
    </row>
    <row r="27" spans="1:7" x14ac:dyDescent="0.3">
      <c r="A27" s="14"/>
      <c r="B27" s="15"/>
      <c r="C27" s="15"/>
      <c r="D27" s="15"/>
      <c r="E27" s="15"/>
      <c r="F27" s="15"/>
      <c r="G27" s="71"/>
    </row>
    <row r="28" spans="1:7" x14ac:dyDescent="0.3">
      <c r="A28" s="9"/>
      <c r="B28" s="10"/>
      <c r="C28" s="10"/>
      <c r="D28" s="10"/>
      <c r="E28" s="10"/>
      <c r="F28" s="10"/>
      <c r="G28" s="67"/>
    </row>
    <row r="29" spans="1:7" x14ac:dyDescent="0.3">
      <c r="A29" s="14"/>
      <c r="B29" s="15"/>
      <c r="C29" s="15"/>
      <c r="D29" s="15"/>
      <c r="E29" s="15"/>
      <c r="F29" s="15"/>
      <c r="G29" s="71"/>
    </row>
    <row r="30" spans="1:7" x14ac:dyDescent="0.3">
      <c r="A30" s="9"/>
      <c r="B30" s="10"/>
      <c r="C30" s="10"/>
      <c r="D30" s="10"/>
      <c r="E30" s="10"/>
      <c r="F30" s="10"/>
      <c r="G30" s="67"/>
    </row>
    <row r="31" spans="1:7" x14ac:dyDescent="0.3">
      <c r="A31" s="14"/>
      <c r="B31" s="15"/>
      <c r="C31" s="15"/>
      <c r="D31" s="15"/>
      <c r="E31" s="15"/>
      <c r="F31" s="15"/>
      <c r="G31" s="71"/>
    </row>
    <row r="32" spans="1:7" x14ac:dyDescent="0.3">
      <c r="A32" s="9"/>
      <c r="B32" s="10"/>
      <c r="C32" s="10"/>
      <c r="D32" s="10"/>
      <c r="E32" s="10"/>
      <c r="F32" s="10"/>
      <c r="G32" s="67"/>
    </row>
    <row r="33" spans="1:7" x14ac:dyDescent="0.3">
      <c r="A33" s="14"/>
      <c r="B33" s="15"/>
      <c r="C33" s="15"/>
      <c r="D33" s="15"/>
      <c r="E33" s="15"/>
      <c r="F33" s="15"/>
      <c r="G33" s="71"/>
    </row>
    <row r="34" spans="1:7" x14ac:dyDescent="0.3">
      <c r="A34" s="9"/>
      <c r="B34" s="10"/>
      <c r="C34" s="10"/>
      <c r="D34" s="10"/>
      <c r="E34" s="10"/>
      <c r="F34" s="10"/>
      <c r="G34" s="67"/>
    </row>
    <row r="35" spans="1:7" s="47" customFormat="1" x14ac:dyDescent="0.3">
      <c r="A35" s="29"/>
      <c r="B35" s="19"/>
      <c r="C35" s="19"/>
      <c r="D35" s="19"/>
      <c r="E35" s="19"/>
      <c r="F35" s="19"/>
      <c r="G35" s="70"/>
    </row>
    <row r="36" spans="1:7" s="47" customFormat="1" x14ac:dyDescent="0.3">
      <c r="A36" s="52"/>
      <c r="B36" s="53"/>
      <c r="C36" s="53"/>
      <c r="D36" s="53"/>
      <c r="E36" s="53"/>
      <c r="F36" s="53"/>
      <c r="G36" s="67"/>
    </row>
    <row r="37" spans="1:7" s="47" customFormat="1" x14ac:dyDescent="0.3">
      <c r="A37" s="29"/>
      <c r="B37" s="19"/>
      <c r="C37" s="19"/>
      <c r="D37" s="19"/>
      <c r="E37" s="19"/>
      <c r="F37" s="19"/>
      <c r="G37" s="70"/>
    </row>
    <row r="38" spans="1:7" s="47" customFormat="1" x14ac:dyDescent="0.3">
      <c r="A38" s="52"/>
      <c r="B38" s="53"/>
      <c r="C38" s="53"/>
      <c r="D38" s="53"/>
      <c r="E38" s="53"/>
      <c r="F38" s="53"/>
      <c r="G38" s="67"/>
    </row>
    <row r="39" spans="1:7" x14ac:dyDescent="0.3">
      <c r="A39" s="14"/>
      <c r="B39" s="15"/>
      <c r="C39" s="15"/>
      <c r="D39" s="15"/>
      <c r="E39" s="15"/>
      <c r="F39" s="15"/>
      <c r="G39" s="71"/>
    </row>
    <row r="40" spans="1:7" x14ac:dyDescent="0.3">
      <c r="A40" s="9"/>
      <c r="B40" s="10"/>
      <c r="C40" s="10"/>
      <c r="D40" s="10"/>
      <c r="E40" s="10"/>
      <c r="F40" s="10"/>
      <c r="G40" s="67"/>
    </row>
    <row r="41" spans="1:7" x14ac:dyDescent="0.3">
      <c r="A41" s="14"/>
      <c r="B41" s="15"/>
      <c r="C41" s="15"/>
      <c r="D41" s="15"/>
      <c r="E41" s="15"/>
      <c r="F41" s="15"/>
      <c r="G41" s="71"/>
    </row>
    <row r="42" spans="1:7" x14ac:dyDescent="0.3">
      <c r="A42" s="9"/>
      <c r="B42" s="10"/>
      <c r="C42" s="10"/>
      <c r="D42" s="10"/>
      <c r="E42" s="10"/>
      <c r="F42" s="10"/>
      <c r="G42" s="67"/>
    </row>
    <row r="43" spans="1:7" x14ac:dyDescent="0.3">
      <c r="A43" s="14"/>
      <c r="B43" s="15"/>
      <c r="C43" s="15"/>
      <c r="D43" s="15"/>
      <c r="E43" s="15"/>
      <c r="F43" s="15"/>
      <c r="G43" s="71"/>
    </row>
    <row r="44" spans="1:7" x14ac:dyDescent="0.3">
      <c r="A44" s="9"/>
      <c r="B44" s="10"/>
      <c r="C44" s="10"/>
      <c r="D44" s="10"/>
      <c r="E44" s="10"/>
      <c r="F44" s="10"/>
      <c r="G44" s="67"/>
    </row>
    <row r="45" spans="1:7" ht="15" thickBot="1" x14ac:dyDescent="0.35">
      <c r="A45" s="14"/>
      <c r="B45" s="15"/>
      <c r="C45" s="15"/>
      <c r="D45" s="15"/>
      <c r="E45" s="15"/>
      <c r="F45" s="15"/>
      <c r="G45" s="71"/>
    </row>
    <row r="46" spans="1:7" ht="15" thickBot="1" x14ac:dyDescent="0.35">
      <c r="A46" s="43" t="s">
        <v>181</v>
      </c>
      <c r="B46" s="44"/>
      <c r="C46" s="45"/>
      <c r="D46" s="45"/>
      <c r="E46" s="45"/>
      <c r="F46" s="45"/>
      <c r="G46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B5ECF1912824C80359FE4B7CE1707" ma:contentTypeVersion="11" ma:contentTypeDescription="Create a new document." ma:contentTypeScope="" ma:versionID="d9ebb20e1279530a7300acd02c0f7ae3">
  <xsd:schema xmlns:xsd="http://www.w3.org/2001/XMLSchema" xmlns:xs="http://www.w3.org/2001/XMLSchema" xmlns:p="http://schemas.microsoft.com/office/2006/metadata/properties" xmlns:ns2="82bf4203-9eab-4d79-a645-8ca77535906a" xmlns:ns3="a0f1de8f-8402-4598-a770-63b658eefb9e" targetNamespace="http://schemas.microsoft.com/office/2006/metadata/properties" ma:root="true" ma:fieldsID="f129b538a94e5554aa9d3d3b8adf4224" ns2:_="" ns3:_="">
    <xsd:import namespace="82bf4203-9eab-4d79-a645-8ca77535906a"/>
    <xsd:import namespace="a0f1de8f-8402-4598-a770-63b658eef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f4203-9eab-4d79-a645-8ca775359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e8f-8402-4598-a770-63b658eef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763418-10B0-4838-AA2D-872CC36E6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f4203-9eab-4d79-a645-8ca77535906a"/>
    <ds:schemaRef ds:uri="a0f1de8f-8402-4598-a770-63b658eef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FA3D4-B69B-49A9-ADCD-6EC91534F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56872-CCE8-49B9-8A68-53C5F8AF24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P&amp;G</vt:lpstr>
      <vt:lpstr>2. ONDJAMBAYONGHALU PS</vt:lpstr>
      <vt:lpstr>3. ONALUTHIPA PS</vt:lpstr>
      <vt:lpstr>4. ONANGOBE PPS</vt:lpstr>
      <vt:lpstr>4. MAINTENANCE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van Niekerk</dc:creator>
  <cp:lastModifiedBy>Andreas</cp:lastModifiedBy>
  <cp:lastPrinted>2023-09-26T10:35:47Z</cp:lastPrinted>
  <dcterms:created xsi:type="dcterms:W3CDTF">2020-09-14T14:05:19Z</dcterms:created>
  <dcterms:modified xsi:type="dcterms:W3CDTF">2023-09-26T10:35:53Z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0x01010046AB5ECF1912824C80359FE4B7CE1707</vt:lpwstr>
  </property>
</Properties>
</file>